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8515" windowHeight="12855" activeTab="3"/>
  </bookViews>
  <sheets>
    <sheet name="20m LPF Auswertung" sheetId="7" r:id="rId1"/>
    <sheet name="20m Simulation" sheetId="8" r:id="rId2"/>
    <sheet name="20m LPF Rohdaten" sheetId="5" r:id="rId3"/>
    <sheet name="30_40m LPF Auswertung" sheetId="6" r:id="rId4"/>
    <sheet name="30_40m Simulation" sheetId="9" r:id="rId5"/>
    <sheet name="30_40m LPF Rohdaten" sheetId="4" r:id="rId6"/>
    <sheet name="Formular" sheetId="1" r:id="rId7"/>
  </sheets>
  <calcPr calcId="145621"/>
</workbook>
</file>

<file path=xl/calcChain.xml><?xml version="1.0" encoding="utf-8"?>
<calcChain xmlns="http://schemas.openxmlformats.org/spreadsheetml/2006/main">
  <c r="C102" i="9" l="1"/>
  <c r="C101" i="9"/>
  <c r="C100" i="9"/>
  <c r="C99" i="9"/>
  <c r="C98" i="9"/>
  <c r="C97" i="9"/>
  <c r="C96" i="9"/>
  <c r="C95" i="9"/>
  <c r="C94" i="9"/>
  <c r="C93" i="9"/>
  <c r="C92" i="9"/>
  <c r="C91" i="9"/>
  <c r="C90" i="9"/>
  <c r="C89" i="9"/>
  <c r="C88" i="9"/>
  <c r="C87" i="9"/>
  <c r="C86" i="9"/>
  <c r="C85" i="9"/>
  <c r="C84" i="9"/>
  <c r="C83" i="9"/>
  <c r="C82" i="9"/>
  <c r="C81" i="9"/>
  <c r="C80" i="9"/>
  <c r="C79" i="9"/>
  <c r="C78" i="9"/>
  <c r="C77" i="9"/>
  <c r="C76" i="9"/>
  <c r="C75" i="9"/>
  <c r="C74" i="9"/>
  <c r="C73" i="9"/>
  <c r="C72" i="9"/>
  <c r="C71" i="9"/>
  <c r="C70" i="9"/>
  <c r="C69" i="9"/>
  <c r="C68" i="9"/>
  <c r="C67" i="9"/>
  <c r="C66" i="9"/>
  <c r="C65" i="9"/>
  <c r="C64" i="9"/>
  <c r="C63" i="9"/>
  <c r="C62" i="9"/>
  <c r="C61" i="9"/>
  <c r="C60" i="9"/>
  <c r="C59" i="9"/>
  <c r="C58" i="9"/>
  <c r="C57" i="9"/>
  <c r="C56" i="9"/>
  <c r="C55" i="9"/>
  <c r="C54" i="9"/>
  <c r="C53" i="9"/>
  <c r="C52" i="9"/>
  <c r="C51" i="9"/>
  <c r="C50" i="9"/>
  <c r="C49" i="9"/>
  <c r="C48" i="9"/>
  <c r="C47" i="9"/>
  <c r="C46" i="9"/>
  <c r="C45" i="9"/>
  <c r="C44" i="9"/>
  <c r="C43" i="9"/>
  <c r="C42" i="9"/>
  <c r="C41" i="9"/>
  <c r="C40" i="9"/>
  <c r="C39" i="9"/>
  <c r="C38" i="9"/>
  <c r="C37" i="9"/>
  <c r="C36" i="9"/>
  <c r="C35" i="9"/>
  <c r="C34" i="9"/>
  <c r="C33" i="9"/>
  <c r="C32" i="9"/>
  <c r="C31" i="9"/>
  <c r="C30" i="9"/>
  <c r="C29" i="9"/>
  <c r="C28" i="9"/>
  <c r="C27" i="9"/>
  <c r="C26" i="9"/>
  <c r="C25" i="9"/>
  <c r="C24" i="9"/>
  <c r="C23" i="9"/>
  <c r="C22" i="9"/>
  <c r="C21" i="9"/>
  <c r="C20" i="9"/>
  <c r="C19" i="9"/>
  <c r="C18" i="9"/>
  <c r="C17" i="9"/>
  <c r="C16" i="9"/>
  <c r="C15" i="9"/>
  <c r="C14" i="9"/>
  <c r="C13" i="9"/>
  <c r="C12" i="9"/>
  <c r="C11" i="9"/>
  <c r="C10" i="9"/>
  <c r="C9" i="9"/>
  <c r="C8" i="9"/>
  <c r="C7" i="9"/>
  <c r="C6" i="9"/>
  <c r="C5" i="9"/>
  <c r="C4" i="9"/>
  <c r="C3" i="9"/>
  <c r="C2" i="9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E35" i="7" l="1"/>
  <c r="D35" i="7"/>
  <c r="D34" i="7"/>
  <c r="E34" i="7" s="1"/>
  <c r="D33" i="7"/>
  <c r="E33" i="7" s="1"/>
  <c r="E32" i="7"/>
  <c r="D32" i="7"/>
  <c r="E31" i="7"/>
  <c r="D31" i="7"/>
  <c r="E30" i="7"/>
  <c r="D30" i="7"/>
  <c r="D29" i="7"/>
  <c r="E29" i="7" s="1"/>
  <c r="E28" i="7"/>
  <c r="D28" i="7"/>
  <c r="E27" i="7"/>
  <c r="D27" i="7"/>
  <c r="E26" i="7"/>
  <c r="D26" i="7"/>
  <c r="D25" i="7"/>
  <c r="E25" i="7" s="1"/>
  <c r="E24" i="7"/>
  <c r="D24" i="7"/>
  <c r="E23" i="7"/>
  <c r="D23" i="7"/>
  <c r="E22" i="7"/>
  <c r="D22" i="7"/>
  <c r="D21" i="7"/>
  <c r="E21" i="7" s="1"/>
  <c r="E20" i="7"/>
  <c r="D20" i="7"/>
  <c r="E19" i="7"/>
  <c r="D19" i="7"/>
  <c r="E18" i="7"/>
  <c r="D18" i="7"/>
  <c r="D17" i="7"/>
  <c r="E17" i="7" s="1"/>
  <c r="E16" i="7"/>
  <c r="D16" i="7"/>
  <c r="E15" i="7"/>
  <c r="D15" i="7"/>
  <c r="E14" i="7"/>
  <c r="D14" i="7"/>
  <c r="D13" i="7"/>
  <c r="E13" i="7" s="1"/>
  <c r="E12" i="7"/>
  <c r="D12" i="7"/>
  <c r="E11" i="7"/>
  <c r="D11" i="7"/>
  <c r="E10" i="7"/>
  <c r="D10" i="7"/>
  <c r="D9" i="7"/>
  <c r="E9" i="7" s="1"/>
  <c r="E8" i="7"/>
  <c r="D8" i="7"/>
  <c r="E7" i="7"/>
  <c r="D7" i="7"/>
  <c r="E6" i="7"/>
  <c r="D6" i="7"/>
  <c r="D5" i="7"/>
  <c r="E5" i="7" s="1"/>
  <c r="E4" i="7"/>
  <c r="D4" i="7"/>
  <c r="E3" i="7"/>
  <c r="D3" i="7"/>
  <c r="D34" i="5"/>
  <c r="E34" i="5" s="1"/>
  <c r="D33" i="5"/>
  <c r="E33" i="5" s="1"/>
  <c r="D32" i="5"/>
  <c r="E32" i="5" s="1"/>
  <c r="D31" i="5"/>
  <c r="E31" i="5"/>
  <c r="D30" i="5"/>
  <c r="E30" i="5" s="1"/>
  <c r="D29" i="5"/>
  <c r="E29" i="5" s="1"/>
  <c r="D28" i="5"/>
  <c r="E28" i="5" s="1"/>
  <c r="D27" i="5"/>
  <c r="E27" i="5" s="1"/>
  <c r="D26" i="5"/>
  <c r="E26" i="5" s="1"/>
  <c r="D25" i="5"/>
  <c r="E25" i="5" s="1"/>
  <c r="D24" i="5"/>
  <c r="E24" i="5"/>
  <c r="D23" i="5"/>
  <c r="E23" i="5" s="1"/>
  <c r="D22" i="5"/>
  <c r="E22" i="5"/>
  <c r="D21" i="5"/>
  <c r="E21" i="5" s="1"/>
  <c r="D20" i="5"/>
  <c r="E20" i="5"/>
  <c r="D19" i="5"/>
  <c r="E19" i="5" s="1"/>
  <c r="D18" i="5"/>
  <c r="E18" i="5"/>
  <c r="D17" i="5"/>
  <c r="E17" i="5" s="1"/>
  <c r="D16" i="5"/>
  <c r="E16" i="5" s="1"/>
  <c r="D15" i="5"/>
  <c r="E15" i="5"/>
  <c r="D14" i="5"/>
  <c r="E14" i="5"/>
  <c r="D13" i="5"/>
  <c r="E13" i="5" s="1"/>
  <c r="D12" i="5"/>
  <c r="E12" i="5"/>
  <c r="D11" i="5"/>
  <c r="E11" i="5"/>
  <c r="D10" i="5"/>
  <c r="E10" i="5" s="1"/>
  <c r="D9" i="5"/>
  <c r="E9" i="5" s="1"/>
  <c r="D8" i="5"/>
  <c r="E8" i="5" s="1"/>
  <c r="D7" i="5"/>
  <c r="E7" i="5" s="1"/>
  <c r="D5" i="5" l="1"/>
  <c r="E5" i="5" s="1"/>
  <c r="D6" i="5"/>
  <c r="E6" i="5"/>
  <c r="D4" i="5"/>
  <c r="E4" i="5" s="1"/>
  <c r="D46" i="6"/>
  <c r="E46" i="6" s="1"/>
  <c r="D45" i="6"/>
  <c r="E45" i="6" s="1"/>
  <c r="D44" i="6"/>
  <c r="E44" i="6" s="1"/>
  <c r="D43" i="6"/>
  <c r="E43" i="6" s="1"/>
  <c r="D42" i="6"/>
  <c r="E42" i="6" s="1"/>
  <c r="D41" i="6"/>
  <c r="E41" i="6" s="1"/>
  <c r="D40" i="6"/>
  <c r="E40" i="6" s="1"/>
  <c r="D39" i="6"/>
  <c r="E39" i="6" s="1"/>
  <c r="D38" i="6"/>
  <c r="E38" i="6" s="1"/>
  <c r="D37" i="6"/>
  <c r="E37" i="6" s="1"/>
  <c r="D36" i="6"/>
  <c r="E36" i="6" s="1"/>
  <c r="D35" i="6"/>
  <c r="E35" i="6" s="1"/>
  <c r="D34" i="6"/>
  <c r="E34" i="6" s="1"/>
  <c r="D33" i="6"/>
  <c r="E33" i="6" s="1"/>
  <c r="D32" i="6"/>
  <c r="E32" i="6" s="1"/>
  <c r="D31" i="6"/>
  <c r="E31" i="6" s="1"/>
  <c r="D30" i="6"/>
  <c r="E30" i="6" s="1"/>
  <c r="D29" i="6"/>
  <c r="E29" i="6" s="1"/>
  <c r="D28" i="6"/>
  <c r="E28" i="6" s="1"/>
  <c r="D27" i="6"/>
  <c r="E27" i="6" s="1"/>
  <c r="D26" i="6"/>
  <c r="E26" i="6" s="1"/>
  <c r="D25" i="6"/>
  <c r="E25" i="6" s="1"/>
  <c r="D24" i="6"/>
  <c r="E24" i="6" s="1"/>
  <c r="D23" i="6"/>
  <c r="E23" i="6" s="1"/>
  <c r="D22" i="6"/>
  <c r="E22" i="6" s="1"/>
  <c r="D21" i="6"/>
  <c r="E21" i="6" s="1"/>
  <c r="D20" i="6"/>
  <c r="E20" i="6" s="1"/>
  <c r="D19" i="6"/>
  <c r="E19" i="6" s="1"/>
  <c r="D18" i="6"/>
  <c r="E18" i="6" s="1"/>
  <c r="D17" i="6"/>
  <c r="E17" i="6" s="1"/>
  <c r="D16" i="6"/>
  <c r="E16" i="6" s="1"/>
  <c r="D15" i="6"/>
  <c r="E15" i="6" s="1"/>
  <c r="D14" i="6"/>
  <c r="E14" i="6" s="1"/>
  <c r="D13" i="6"/>
  <c r="E13" i="6" s="1"/>
  <c r="D12" i="6"/>
  <c r="E12" i="6" s="1"/>
  <c r="D11" i="6"/>
  <c r="E11" i="6" s="1"/>
  <c r="D10" i="6"/>
  <c r="E10" i="6" s="1"/>
  <c r="D9" i="6"/>
  <c r="E9" i="6" s="1"/>
  <c r="D8" i="6"/>
  <c r="E8" i="6" s="1"/>
  <c r="D7" i="6"/>
  <c r="E7" i="6" s="1"/>
  <c r="D6" i="6"/>
  <c r="E6" i="6" s="1"/>
  <c r="D5" i="6"/>
  <c r="E5" i="6" s="1"/>
  <c r="D4" i="6"/>
  <c r="E4" i="6" s="1"/>
  <c r="D3" i="6"/>
  <c r="E3" i="6" s="1"/>
  <c r="D35" i="5"/>
  <c r="E35" i="5" s="1"/>
  <c r="D3" i="5"/>
  <c r="E3" i="5" s="1"/>
  <c r="D64" i="4" l="1"/>
  <c r="E64" i="4" s="1"/>
  <c r="D63" i="4"/>
  <c r="E63" i="4" s="1"/>
  <c r="D62" i="4"/>
  <c r="E62" i="4" s="1"/>
  <c r="D61" i="4"/>
  <c r="E61" i="4" s="1"/>
  <c r="D60" i="4"/>
  <c r="E60" i="4" s="1"/>
  <c r="D59" i="4"/>
  <c r="E59" i="4" s="1"/>
  <c r="D58" i="4"/>
  <c r="E58" i="4" s="1"/>
  <c r="D57" i="4"/>
  <c r="E57" i="4" s="1"/>
  <c r="D56" i="4"/>
  <c r="E56" i="4" s="1"/>
  <c r="D55" i="4"/>
  <c r="E55" i="4" s="1"/>
  <c r="D54" i="4"/>
  <c r="E54" i="4" s="1"/>
  <c r="D53" i="4"/>
  <c r="E53" i="4" s="1"/>
  <c r="D52" i="4"/>
  <c r="E52" i="4" s="1"/>
  <c r="D51" i="4"/>
  <c r="E51" i="4" s="1"/>
  <c r="D50" i="4"/>
  <c r="E50" i="4" s="1"/>
  <c r="D49" i="4"/>
  <c r="E49" i="4" s="1"/>
  <c r="D48" i="4"/>
  <c r="E48" i="4" s="1"/>
  <c r="D47" i="4"/>
  <c r="E47" i="4" s="1"/>
  <c r="D46" i="4"/>
  <c r="E46" i="4" s="1"/>
  <c r="D45" i="4"/>
  <c r="E45" i="4" s="1"/>
  <c r="D44" i="4"/>
  <c r="E44" i="4" s="1"/>
  <c r="D43" i="4"/>
  <c r="E43" i="4" s="1"/>
  <c r="D42" i="4"/>
  <c r="E42" i="4" s="1"/>
  <c r="D41" i="4"/>
  <c r="E41" i="4" s="1"/>
  <c r="D40" i="4"/>
  <c r="E40" i="4" s="1"/>
  <c r="D39" i="4"/>
  <c r="E39" i="4" s="1"/>
  <c r="D38" i="4"/>
  <c r="E38" i="4" s="1"/>
  <c r="D37" i="4"/>
  <c r="E37" i="4" s="1"/>
  <c r="D36" i="4"/>
  <c r="E36" i="4"/>
  <c r="D35" i="4"/>
  <c r="E35" i="4" s="1"/>
  <c r="D34" i="4"/>
  <c r="E34" i="4" s="1"/>
  <c r="D33" i="4"/>
  <c r="E33" i="4" s="1"/>
  <c r="D32" i="4"/>
  <c r="E32" i="4" s="1"/>
  <c r="D31" i="4"/>
  <c r="E31" i="4" s="1"/>
  <c r="D30" i="4"/>
  <c r="E30" i="4" s="1"/>
  <c r="D29" i="4"/>
  <c r="E29" i="4" s="1"/>
  <c r="D28" i="4"/>
  <c r="E28" i="4" s="1"/>
  <c r="D27" i="4"/>
  <c r="E27" i="4" s="1"/>
  <c r="D26" i="4"/>
  <c r="E26" i="4" s="1"/>
  <c r="D25" i="4"/>
  <c r="E25" i="4" s="1"/>
  <c r="D24" i="4"/>
  <c r="E24" i="4" s="1"/>
  <c r="D23" i="4"/>
  <c r="E23" i="4" s="1"/>
  <c r="D22" i="4"/>
  <c r="E22" i="4" s="1"/>
  <c r="D21" i="4"/>
  <c r="E21" i="4" s="1"/>
  <c r="D20" i="4"/>
  <c r="E20" i="4" s="1"/>
  <c r="D19" i="4"/>
  <c r="E19" i="4" s="1"/>
  <c r="D18" i="4"/>
  <c r="E18" i="4" s="1"/>
  <c r="D17" i="4"/>
  <c r="E17" i="4" s="1"/>
  <c r="D16" i="4"/>
  <c r="E16" i="4" s="1"/>
  <c r="D15" i="4"/>
  <c r="E15" i="4" s="1"/>
  <c r="D65" i="4"/>
  <c r="E65" i="4" s="1"/>
  <c r="D14" i="4"/>
  <c r="E14" i="4" s="1"/>
  <c r="D13" i="4"/>
  <c r="E13" i="4" s="1"/>
  <c r="D12" i="4"/>
  <c r="E12" i="4" s="1"/>
  <c r="D11" i="4"/>
  <c r="E11" i="4" s="1"/>
  <c r="D10" i="4"/>
  <c r="E10" i="4"/>
  <c r="D9" i="4"/>
  <c r="E9" i="4" s="1"/>
  <c r="D8" i="4"/>
  <c r="E8" i="4"/>
  <c r="D7" i="4"/>
  <c r="E7" i="4" s="1"/>
  <c r="D6" i="4"/>
  <c r="E6" i="4" s="1"/>
  <c r="D5" i="4"/>
  <c r="E5" i="4" s="1"/>
  <c r="D4" i="4"/>
  <c r="E4" i="4" s="1"/>
  <c r="D3" i="4"/>
  <c r="E3" i="4" s="1"/>
</calcChain>
</file>

<file path=xl/sharedStrings.xml><?xml version="1.0" encoding="utf-8"?>
<sst xmlns="http://schemas.openxmlformats.org/spreadsheetml/2006/main" count="178" uniqueCount="16">
  <si>
    <t>f [MHz]</t>
  </si>
  <si>
    <t>Ohne LPF</t>
  </si>
  <si>
    <t>Mit LPF</t>
  </si>
  <si>
    <t>Anmerkung</t>
  </si>
  <si>
    <r>
      <t>V</t>
    </r>
    <r>
      <rPr>
        <i/>
        <vertAlign val="subscript"/>
        <sz val="16"/>
        <color theme="1"/>
        <rFont val="Calibri"/>
        <family val="2"/>
        <scheme val="minor"/>
      </rPr>
      <t>pp, in</t>
    </r>
  </si>
  <si>
    <r>
      <t>V</t>
    </r>
    <r>
      <rPr>
        <i/>
        <vertAlign val="subscript"/>
        <sz val="16"/>
        <color theme="1"/>
        <rFont val="Calibri"/>
        <family val="2"/>
        <scheme val="minor"/>
      </rPr>
      <t>pp, out</t>
    </r>
  </si>
  <si>
    <r>
      <t>V</t>
    </r>
    <r>
      <rPr>
        <vertAlign val="subscript"/>
        <sz val="12"/>
        <color theme="1"/>
        <rFont val="Calibri"/>
        <family val="2"/>
        <scheme val="minor"/>
      </rPr>
      <t xml:space="preserve">pp </t>
    </r>
    <r>
      <rPr>
        <sz val="12"/>
        <color theme="1"/>
        <rFont val="Calibri"/>
        <family val="2"/>
        <scheme val="minor"/>
      </rPr>
      <t>[mV]</t>
    </r>
  </si>
  <si>
    <t>Dämpfung</t>
  </si>
  <si>
    <r>
      <t>V</t>
    </r>
    <r>
      <rPr>
        <vertAlign val="subscript"/>
        <sz val="12"/>
        <color theme="1"/>
        <rFont val="Calibri"/>
        <family val="2"/>
        <scheme val="minor"/>
      </rPr>
      <t>o</t>
    </r>
    <r>
      <rPr>
        <sz val="12"/>
        <color theme="1"/>
        <rFont val="Calibri"/>
        <family val="2"/>
        <scheme val="minor"/>
      </rPr>
      <t xml:space="preserve"> / V</t>
    </r>
    <r>
      <rPr>
        <vertAlign val="subscript"/>
        <sz val="12"/>
        <color theme="1"/>
        <rFont val="Calibri"/>
        <family val="2"/>
        <scheme val="minor"/>
      </rPr>
      <t>m</t>
    </r>
  </si>
  <si>
    <t>dB</t>
  </si>
  <si>
    <t>TP 9,2 MHz</t>
  </si>
  <si>
    <t>TP 18 MHz, stark verzerrt</t>
  </si>
  <si>
    <t>etwas verzerrt</t>
  </si>
  <si>
    <t>TP 18 MHz</t>
  </si>
  <si>
    <t>instabiles Signal</t>
  </si>
  <si>
    <t>"-"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</si>
</sst>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0.0"/>
  </numFmts>
  <fonts count="9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theme="1"/>
      <name val="Calibri"/>
      <family val="2"/>
      <scheme val="minor"/>
    </font>
    <font>
      <i/>
      <vertAlign val="subscript"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42">
    <xf numFmtId="0" fontId="0" fillId="0" borderId="0" xfId="0"/>
    <xf numFmtId="0" fontId="1" fillId="0" borderId="1" xfId="0" applyFont="1" applyBorder="1"/>
    <xf numFmtId="0" fontId="1" fillId="0" borderId="0" xfId="0" applyFont="1"/>
    <xf numFmtId="0" fontId="1" fillId="0" borderId="2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5" fillId="0" borderId="2" xfId="0" applyFont="1" applyBorder="1"/>
    <xf numFmtId="0" fontId="6" fillId="0" borderId="3" xfId="0" applyFont="1" applyBorder="1" applyAlignment="1">
      <alignment horizontal="center"/>
    </xf>
    <xf numFmtId="0" fontId="5" fillId="0" borderId="0" xfId="0" applyFont="1"/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2" fontId="5" fillId="0" borderId="10" xfId="0" applyNumberFormat="1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164" fontId="5" fillId="0" borderId="15" xfId="0" applyNumberFormat="1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6" xfId="0" quotePrefix="1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164" fontId="5" fillId="0" borderId="12" xfId="0" applyNumberFormat="1" applyFont="1" applyBorder="1" applyAlignment="1">
      <alignment horizontal="center"/>
    </xf>
    <xf numFmtId="2" fontId="5" fillId="0" borderId="16" xfId="0" applyNumberFormat="1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164" fontId="5" fillId="0" borderId="18" xfId="0" applyNumberFormat="1" applyFont="1" applyBorder="1" applyAlignment="1">
      <alignment horizontal="center"/>
    </xf>
    <xf numFmtId="164" fontId="5" fillId="0" borderId="19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Border="1"/>
    <xf numFmtId="43" fontId="0" fillId="0" borderId="1" xfId="1" applyFont="1" applyBorder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A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 sz="1600" b="1"/>
              <a:t>LPF 20 m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8.0919571216222799E-2"/>
          <c:y val="0.11897804006474312"/>
          <c:w val="0.84284647728591688"/>
          <c:h val="0.8428491752129551"/>
        </c:manualLayout>
      </c:layout>
      <c:scatterChart>
        <c:scatterStyle val="smoothMarker"/>
        <c:varyColors val="0"/>
        <c:ser>
          <c:idx val="0"/>
          <c:order val="0"/>
          <c:tx>
            <c:v>Messung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'20m LPF Auswertung'!$A$3:$A$35</c:f>
              <c:numCache>
                <c:formatCode>0.00</c:formatCode>
                <c:ptCount val="33"/>
                <c:pt idx="0">
                  <c:v>11.94</c:v>
                </c:pt>
                <c:pt idx="1">
                  <c:v>12.21</c:v>
                </c:pt>
                <c:pt idx="2">
                  <c:v>12.47</c:v>
                </c:pt>
                <c:pt idx="3">
                  <c:v>12.72</c:v>
                </c:pt>
                <c:pt idx="4">
                  <c:v>12.96</c:v>
                </c:pt>
                <c:pt idx="5">
                  <c:v>13.26</c:v>
                </c:pt>
                <c:pt idx="6">
                  <c:v>13.47</c:v>
                </c:pt>
                <c:pt idx="7">
                  <c:v>13.72</c:v>
                </c:pt>
                <c:pt idx="8">
                  <c:v>14.02</c:v>
                </c:pt>
                <c:pt idx="9">
                  <c:v>14.3</c:v>
                </c:pt>
                <c:pt idx="10">
                  <c:v>14.58</c:v>
                </c:pt>
                <c:pt idx="11">
                  <c:v>14.8</c:v>
                </c:pt>
                <c:pt idx="12">
                  <c:v>15.03</c:v>
                </c:pt>
                <c:pt idx="13">
                  <c:v>15.28</c:v>
                </c:pt>
                <c:pt idx="14">
                  <c:v>15.55</c:v>
                </c:pt>
                <c:pt idx="15">
                  <c:v>15.74</c:v>
                </c:pt>
                <c:pt idx="16">
                  <c:v>16.03</c:v>
                </c:pt>
                <c:pt idx="17">
                  <c:v>16.239999999999998</c:v>
                </c:pt>
                <c:pt idx="18">
                  <c:v>16.43</c:v>
                </c:pt>
                <c:pt idx="19">
                  <c:v>16.75</c:v>
                </c:pt>
                <c:pt idx="20">
                  <c:v>17.059999999999999</c:v>
                </c:pt>
                <c:pt idx="21">
                  <c:v>17.27</c:v>
                </c:pt>
                <c:pt idx="22">
                  <c:v>17.53</c:v>
                </c:pt>
                <c:pt idx="23">
                  <c:v>17.77</c:v>
                </c:pt>
                <c:pt idx="24">
                  <c:v>18.04</c:v>
                </c:pt>
                <c:pt idx="25">
                  <c:v>18.2</c:v>
                </c:pt>
                <c:pt idx="26">
                  <c:v>18.43</c:v>
                </c:pt>
                <c:pt idx="27">
                  <c:v>18.75</c:v>
                </c:pt>
                <c:pt idx="28">
                  <c:v>19</c:v>
                </c:pt>
                <c:pt idx="29">
                  <c:v>19.2</c:v>
                </c:pt>
                <c:pt idx="30">
                  <c:v>19.55</c:v>
                </c:pt>
                <c:pt idx="31">
                  <c:v>19.7</c:v>
                </c:pt>
                <c:pt idx="32">
                  <c:v>20.03</c:v>
                </c:pt>
              </c:numCache>
            </c:numRef>
          </c:xVal>
          <c:yVal>
            <c:numRef>
              <c:f>'20m LPF Auswertung'!$E$3:$E$35</c:f>
              <c:numCache>
                <c:formatCode>0.0</c:formatCode>
                <c:ptCount val="33"/>
                <c:pt idx="0">
                  <c:v>-0.27576568971266568</c:v>
                </c:pt>
                <c:pt idx="1">
                  <c:v>-0.23426814372120947</c:v>
                </c:pt>
                <c:pt idx="2">
                  <c:v>-0.14869218413570987</c:v>
                </c:pt>
                <c:pt idx="3">
                  <c:v>-4.3538385085490135E-2</c:v>
                </c:pt>
                <c:pt idx="4">
                  <c:v>-5.601811372383269E-2</c:v>
                </c:pt>
                <c:pt idx="5">
                  <c:v>0</c:v>
                </c:pt>
                <c:pt idx="6">
                  <c:v>-6.2465947590261677E-3</c:v>
                </c:pt>
                <c:pt idx="7">
                  <c:v>-6.2510903295898658E-3</c:v>
                </c:pt>
                <c:pt idx="8">
                  <c:v>-2.5031399566143218E-2</c:v>
                </c:pt>
                <c:pt idx="9">
                  <c:v>-4.3820797426147876E-2</c:v>
                </c:pt>
                <c:pt idx="10">
                  <c:v>-3.7385522442710789E-2</c:v>
                </c:pt>
                <c:pt idx="11">
                  <c:v>0</c:v>
                </c:pt>
                <c:pt idx="12">
                  <c:v>4.8969204479506159E-2</c:v>
                </c:pt>
                <c:pt idx="13">
                  <c:v>9.0889105962850492E-2</c:v>
                </c:pt>
                <c:pt idx="14">
                  <c:v>6.0110202794504852E-2</c:v>
                </c:pt>
                <c:pt idx="15">
                  <c:v>0</c:v>
                </c:pt>
                <c:pt idx="16">
                  <c:v>-0.33587589250717098</c:v>
                </c:pt>
                <c:pt idx="17">
                  <c:v>-0.6922454407874048</c:v>
                </c:pt>
                <c:pt idx="18">
                  <c:v>-1.1048647709907158</c:v>
                </c:pt>
                <c:pt idx="19">
                  <c:v>-1.8092451291462779</c:v>
                </c:pt>
                <c:pt idx="20">
                  <c:v>-2.327148936093729</c:v>
                </c:pt>
                <c:pt idx="21">
                  <c:v>-2.6362375228234107</c:v>
                </c:pt>
                <c:pt idx="22">
                  <c:v>-3.7334196845289753</c:v>
                </c:pt>
                <c:pt idx="23">
                  <c:v>-5.7759107849393914</c:v>
                </c:pt>
                <c:pt idx="24">
                  <c:v>-8.3062820948292053</c:v>
                </c:pt>
                <c:pt idx="25">
                  <c:v>-9.6705648840577023</c:v>
                </c:pt>
                <c:pt idx="26">
                  <c:v>-12.202054231667528</c:v>
                </c:pt>
                <c:pt idx="27">
                  <c:v>-15.089746643717003</c:v>
                </c:pt>
                <c:pt idx="28">
                  <c:v>-17.314701403089042</c:v>
                </c:pt>
                <c:pt idx="29">
                  <c:v>-19.419804452597589</c:v>
                </c:pt>
                <c:pt idx="30">
                  <c:v>-20.661770447392914</c:v>
                </c:pt>
                <c:pt idx="31">
                  <c:v>-19.013065568317622</c:v>
                </c:pt>
                <c:pt idx="32">
                  <c:v>-20.827853703164504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49A4-4D2A-B1D2-357B2109EA59}"/>
            </c:ext>
          </c:extLst>
        </c:ser>
        <c:ser>
          <c:idx val="1"/>
          <c:order val="1"/>
          <c:tx>
            <c:v>Simulation</c:v>
          </c:tx>
          <c:marker>
            <c:symbol val="none"/>
          </c:marker>
          <c:xVal>
            <c:numRef>
              <c:f>'20m Simulation'!$A$2:$A$102</c:f>
              <c:numCache>
                <c:formatCode>General</c:formatCode>
                <c:ptCount val="101"/>
                <c:pt idx="0">
                  <c:v>5</c:v>
                </c:pt>
                <c:pt idx="1">
                  <c:v>5.15</c:v>
                </c:pt>
                <c:pt idx="2">
                  <c:v>5.3</c:v>
                </c:pt>
                <c:pt idx="3">
                  <c:v>5.45</c:v>
                </c:pt>
                <c:pt idx="4">
                  <c:v>5.6</c:v>
                </c:pt>
                <c:pt idx="5">
                  <c:v>5.75</c:v>
                </c:pt>
                <c:pt idx="6">
                  <c:v>5.9</c:v>
                </c:pt>
                <c:pt idx="7">
                  <c:v>6.05</c:v>
                </c:pt>
                <c:pt idx="8">
                  <c:v>6.2</c:v>
                </c:pt>
                <c:pt idx="9">
                  <c:v>6.35</c:v>
                </c:pt>
                <c:pt idx="10">
                  <c:v>6.5</c:v>
                </c:pt>
                <c:pt idx="11">
                  <c:v>6.65</c:v>
                </c:pt>
                <c:pt idx="12">
                  <c:v>6.8</c:v>
                </c:pt>
                <c:pt idx="13">
                  <c:v>6.95</c:v>
                </c:pt>
                <c:pt idx="14">
                  <c:v>7.1</c:v>
                </c:pt>
                <c:pt idx="15">
                  <c:v>7.25</c:v>
                </c:pt>
                <c:pt idx="16">
                  <c:v>7.4</c:v>
                </c:pt>
                <c:pt idx="17">
                  <c:v>7.55</c:v>
                </c:pt>
                <c:pt idx="18">
                  <c:v>7.7</c:v>
                </c:pt>
                <c:pt idx="19">
                  <c:v>7.85</c:v>
                </c:pt>
                <c:pt idx="20">
                  <c:v>8</c:v>
                </c:pt>
                <c:pt idx="21">
                  <c:v>8.15</c:v>
                </c:pt>
                <c:pt idx="22">
                  <c:v>8.3000000000000007</c:v>
                </c:pt>
                <c:pt idx="23">
                  <c:v>8.4499999999999993</c:v>
                </c:pt>
                <c:pt idx="24">
                  <c:v>8.6</c:v>
                </c:pt>
                <c:pt idx="25">
                  <c:v>8.75</c:v>
                </c:pt>
                <c:pt idx="26">
                  <c:v>8.9</c:v>
                </c:pt>
                <c:pt idx="27">
                  <c:v>9.0500000000000007</c:v>
                </c:pt>
                <c:pt idx="28">
                  <c:v>9.1999999999999993</c:v>
                </c:pt>
                <c:pt idx="29">
                  <c:v>9.35</c:v>
                </c:pt>
                <c:pt idx="30">
                  <c:v>9.5</c:v>
                </c:pt>
                <c:pt idx="31">
                  <c:v>9.65</c:v>
                </c:pt>
                <c:pt idx="32">
                  <c:v>9.8000000000000007</c:v>
                </c:pt>
                <c:pt idx="33">
                  <c:v>9.9499999999999993</c:v>
                </c:pt>
                <c:pt idx="34">
                  <c:v>10.1</c:v>
                </c:pt>
                <c:pt idx="35">
                  <c:v>10.25</c:v>
                </c:pt>
                <c:pt idx="36">
                  <c:v>10.4</c:v>
                </c:pt>
                <c:pt idx="37">
                  <c:v>10.55</c:v>
                </c:pt>
                <c:pt idx="38">
                  <c:v>10.7</c:v>
                </c:pt>
                <c:pt idx="39">
                  <c:v>10.85</c:v>
                </c:pt>
                <c:pt idx="40">
                  <c:v>11</c:v>
                </c:pt>
                <c:pt idx="41">
                  <c:v>11.15</c:v>
                </c:pt>
                <c:pt idx="42">
                  <c:v>11.3</c:v>
                </c:pt>
                <c:pt idx="43">
                  <c:v>11.45</c:v>
                </c:pt>
                <c:pt idx="44">
                  <c:v>11.6</c:v>
                </c:pt>
                <c:pt idx="45">
                  <c:v>11.75</c:v>
                </c:pt>
                <c:pt idx="46">
                  <c:v>11.9</c:v>
                </c:pt>
                <c:pt idx="47">
                  <c:v>12.05</c:v>
                </c:pt>
                <c:pt idx="48">
                  <c:v>12.2</c:v>
                </c:pt>
                <c:pt idx="49">
                  <c:v>12.35</c:v>
                </c:pt>
                <c:pt idx="50">
                  <c:v>12.5</c:v>
                </c:pt>
                <c:pt idx="51">
                  <c:v>12.65</c:v>
                </c:pt>
                <c:pt idx="52">
                  <c:v>12.8</c:v>
                </c:pt>
                <c:pt idx="53">
                  <c:v>12.95</c:v>
                </c:pt>
                <c:pt idx="54">
                  <c:v>13.1</c:v>
                </c:pt>
                <c:pt idx="55">
                  <c:v>13.25</c:v>
                </c:pt>
                <c:pt idx="56">
                  <c:v>13.4</c:v>
                </c:pt>
                <c:pt idx="57">
                  <c:v>13.55</c:v>
                </c:pt>
                <c:pt idx="58">
                  <c:v>13.7</c:v>
                </c:pt>
                <c:pt idx="59">
                  <c:v>13.85</c:v>
                </c:pt>
                <c:pt idx="60">
                  <c:v>14</c:v>
                </c:pt>
                <c:pt idx="61">
                  <c:v>14.15</c:v>
                </c:pt>
                <c:pt idx="62">
                  <c:v>14.3</c:v>
                </c:pt>
                <c:pt idx="63">
                  <c:v>14.45</c:v>
                </c:pt>
                <c:pt idx="64">
                  <c:v>14.6</c:v>
                </c:pt>
                <c:pt idx="65">
                  <c:v>14.75</c:v>
                </c:pt>
                <c:pt idx="66">
                  <c:v>14.9</c:v>
                </c:pt>
                <c:pt idx="67">
                  <c:v>15.05</c:v>
                </c:pt>
                <c:pt idx="68">
                  <c:v>15.2</c:v>
                </c:pt>
                <c:pt idx="69">
                  <c:v>15.35</c:v>
                </c:pt>
                <c:pt idx="70">
                  <c:v>15.5</c:v>
                </c:pt>
                <c:pt idx="71">
                  <c:v>15.65</c:v>
                </c:pt>
                <c:pt idx="72">
                  <c:v>15.8</c:v>
                </c:pt>
                <c:pt idx="73">
                  <c:v>15.95</c:v>
                </c:pt>
                <c:pt idx="74">
                  <c:v>16.100000000000001</c:v>
                </c:pt>
                <c:pt idx="75">
                  <c:v>16.25</c:v>
                </c:pt>
                <c:pt idx="76">
                  <c:v>16.399999999999999</c:v>
                </c:pt>
                <c:pt idx="77">
                  <c:v>16.55</c:v>
                </c:pt>
                <c:pt idx="78">
                  <c:v>16.7</c:v>
                </c:pt>
                <c:pt idx="79">
                  <c:v>16.850000000000001</c:v>
                </c:pt>
                <c:pt idx="80">
                  <c:v>17</c:v>
                </c:pt>
                <c:pt idx="81">
                  <c:v>17.149999999999999</c:v>
                </c:pt>
                <c:pt idx="82">
                  <c:v>17.3</c:v>
                </c:pt>
                <c:pt idx="83">
                  <c:v>17.45</c:v>
                </c:pt>
                <c:pt idx="84">
                  <c:v>17.600000000000001</c:v>
                </c:pt>
                <c:pt idx="85">
                  <c:v>17.75</c:v>
                </c:pt>
                <c:pt idx="86">
                  <c:v>17.899999999999999</c:v>
                </c:pt>
                <c:pt idx="87">
                  <c:v>18.05</c:v>
                </c:pt>
                <c:pt idx="88">
                  <c:v>18.2</c:v>
                </c:pt>
                <c:pt idx="89">
                  <c:v>18.350000000000001</c:v>
                </c:pt>
                <c:pt idx="90">
                  <c:v>18.5</c:v>
                </c:pt>
                <c:pt idx="91">
                  <c:v>18.649999999999999</c:v>
                </c:pt>
                <c:pt idx="92">
                  <c:v>18.8</c:v>
                </c:pt>
                <c:pt idx="93">
                  <c:v>18.95</c:v>
                </c:pt>
                <c:pt idx="94">
                  <c:v>19.100000000000001</c:v>
                </c:pt>
                <c:pt idx="95">
                  <c:v>19.25</c:v>
                </c:pt>
                <c:pt idx="96">
                  <c:v>19.399999999999999</c:v>
                </c:pt>
                <c:pt idx="97">
                  <c:v>19.55</c:v>
                </c:pt>
                <c:pt idx="98">
                  <c:v>19.7</c:v>
                </c:pt>
                <c:pt idx="99">
                  <c:v>19.850000000000001</c:v>
                </c:pt>
                <c:pt idx="100">
                  <c:v>20</c:v>
                </c:pt>
              </c:numCache>
            </c:numRef>
          </c:xVal>
          <c:yVal>
            <c:numRef>
              <c:f>'20m Simulation'!$C$2:$C$102</c:f>
              <c:numCache>
                <c:formatCode>_(* #,##0.00_);_(* \(#,##0.00\);_(* "-"??_);_(@_)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-8.6902354803538341E-3</c:v>
                </c:pt>
                <c:pt idx="12">
                  <c:v>-8.6902354803538341E-3</c:v>
                </c:pt>
                <c:pt idx="13">
                  <c:v>-8.6902354803538341E-3</c:v>
                </c:pt>
                <c:pt idx="14">
                  <c:v>-8.6902354803538341E-3</c:v>
                </c:pt>
                <c:pt idx="15">
                  <c:v>-8.6902354803538341E-3</c:v>
                </c:pt>
                <c:pt idx="16">
                  <c:v>-8.6902354803538341E-3</c:v>
                </c:pt>
                <c:pt idx="17">
                  <c:v>-1.7389174252577827E-2</c:v>
                </c:pt>
                <c:pt idx="18">
                  <c:v>-1.7389174252577827E-2</c:v>
                </c:pt>
                <c:pt idx="19">
                  <c:v>-1.7389174252577827E-2</c:v>
                </c:pt>
                <c:pt idx="20">
                  <c:v>-1.7389174252577827E-2</c:v>
                </c:pt>
                <c:pt idx="21">
                  <c:v>-1.7389174252577827E-2</c:v>
                </c:pt>
                <c:pt idx="22">
                  <c:v>-1.7389174252577827E-2</c:v>
                </c:pt>
                <c:pt idx="23">
                  <c:v>-1.7389174252577827E-2</c:v>
                </c:pt>
                <c:pt idx="24">
                  <c:v>-1.7389174252577827E-2</c:v>
                </c:pt>
                <c:pt idx="25">
                  <c:v>-1.7389174252577827E-2</c:v>
                </c:pt>
                <c:pt idx="26">
                  <c:v>-1.7389174252577827E-2</c:v>
                </c:pt>
                <c:pt idx="27">
                  <c:v>-1.7389174252577827E-2</c:v>
                </c:pt>
                <c:pt idx="28">
                  <c:v>-1.7389174252577827E-2</c:v>
                </c:pt>
                <c:pt idx="29">
                  <c:v>-1.7389174252577827E-2</c:v>
                </c:pt>
                <c:pt idx="30">
                  <c:v>-1.7389174252577827E-2</c:v>
                </c:pt>
                <c:pt idx="31">
                  <c:v>-1.7389174252577827E-2</c:v>
                </c:pt>
                <c:pt idx="32">
                  <c:v>-1.7389174252577827E-2</c:v>
                </c:pt>
                <c:pt idx="33">
                  <c:v>-1.7389174252577827E-2</c:v>
                </c:pt>
                <c:pt idx="34">
                  <c:v>-8.6902354803538341E-3</c:v>
                </c:pt>
                <c:pt idx="35">
                  <c:v>-8.6902354803538341E-3</c:v>
                </c:pt>
                <c:pt idx="36">
                  <c:v>-8.6902354803538341E-3</c:v>
                </c:pt>
                <c:pt idx="37">
                  <c:v>-8.6902354803538341E-3</c:v>
                </c:pt>
                <c:pt idx="38">
                  <c:v>-8.6902354803538341E-3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-8.6902354803538341E-3</c:v>
                </c:pt>
                <c:pt idx="50">
                  <c:v>-8.6902354803538341E-3</c:v>
                </c:pt>
                <c:pt idx="51">
                  <c:v>-8.6902354803538341E-3</c:v>
                </c:pt>
                <c:pt idx="52">
                  <c:v>-8.6902354803538341E-3</c:v>
                </c:pt>
                <c:pt idx="53">
                  <c:v>-8.6902354803538341E-3</c:v>
                </c:pt>
                <c:pt idx="54">
                  <c:v>-8.6902354803538341E-3</c:v>
                </c:pt>
                <c:pt idx="55">
                  <c:v>-8.6902354803538341E-3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-8.6902354803538341E-3</c:v>
                </c:pt>
                <c:pt idx="62">
                  <c:v>-1.7389174252577827E-2</c:v>
                </c:pt>
                <c:pt idx="63">
                  <c:v>-4.353838508549094E-2</c:v>
                </c:pt>
                <c:pt idx="64">
                  <c:v>-6.9766556916426942E-2</c:v>
                </c:pt>
                <c:pt idx="65">
                  <c:v>-0.12246170117577589</c:v>
                </c:pt>
                <c:pt idx="66">
                  <c:v>-0.19322290424797137</c:v>
                </c:pt>
                <c:pt idx="67">
                  <c:v>-0.30045747169013343</c:v>
                </c:pt>
                <c:pt idx="68">
                  <c:v>-0.43638966125172179</c:v>
                </c:pt>
                <c:pt idx="69">
                  <c:v>-0.62100638037314704</c:v>
                </c:pt>
                <c:pt idx="70">
                  <c:v>-0.85743604646373828</c:v>
                </c:pt>
                <c:pt idx="71">
                  <c:v>-1.159838939553735</c:v>
                </c:pt>
                <c:pt idx="72">
                  <c:v>-1.5144142787623671</c:v>
                </c:pt>
                <c:pt idx="73">
                  <c:v>-1.9382002601611279</c:v>
                </c:pt>
                <c:pt idx="74">
                  <c:v>-2.418082409998545</c:v>
                </c:pt>
                <c:pt idx="75">
                  <c:v>-2.9626079854046745</c:v>
                </c:pt>
                <c:pt idx="76">
                  <c:v>-3.5697294319045367</c:v>
                </c:pt>
                <c:pt idx="77">
                  <c:v>-4.2083857567114906</c:v>
                </c:pt>
                <c:pt idx="78">
                  <c:v>-4.8977546720985767</c:v>
                </c:pt>
                <c:pt idx="79">
                  <c:v>-5.6299662226545149</c:v>
                </c:pt>
                <c:pt idx="80">
                  <c:v>-6.3751752524882557</c:v>
                </c:pt>
                <c:pt idx="81">
                  <c:v>-7.1309464702762515</c:v>
                </c:pt>
                <c:pt idx="82">
                  <c:v>-7.9154789383105983</c:v>
                </c:pt>
                <c:pt idx="83">
                  <c:v>-8.6830436265296473</c:v>
                </c:pt>
                <c:pt idx="84">
                  <c:v>-9.4732144522031181</c:v>
                </c:pt>
                <c:pt idx="85">
                  <c:v>-10.25723249045627</c:v>
                </c:pt>
                <c:pt idx="86">
                  <c:v>-11.025873601898402</c:v>
                </c:pt>
                <c:pt idx="87">
                  <c:v>-11.80133753337411</c:v>
                </c:pt>
                <c:pt idx="88">
                  <c:v>-12.578642754565275</c:v>
                </c:pt>
                <c:pt idx="89">
                  <c:v>-13.310924976981383</c:v>
                </c:pt>
                <c:pt idx="90">
                  <c:v>-14.066696194769378</c:v>
                </c:pt>
                <c:pt idx="91">
                  <c:v>-14.798572240298505</c:v>
                </c:pt>
                <c:pt idx="92">
                  <c:v>-15.545670577048334</c:v>
                </c:pt>
                <c:pt idx="93">
                  <c:v>-16.249585583270736</c:v>
                </c:pt>
                <c:pt idx="94">
                  <c:v>-16.954233112338869</c:v>
                </c:pt>
                <c:pt idx="95">
                  <c:v>-17.654574086884715</c:v>
                </c:pt>
                <c:pt idx="96">
                  <c:v>-18.344292593671</c:v>
                </c:pt>
                <c:pt idx="97">
                  <c:v>-19.015639546596368</c:v>
                </c:pt>
                <c:pt idx="98">
                  <c:v>-19.659333214024393</c:v>
                </c:pt>
                <c:pt idx="99">
                  <c:v>-20.35457533920863</c:v>
                </c:pt>
                <c:pt idx="100">
                  <c:v>-21.012199867101742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894464"/>
        <c:axId val="299895040"/>
      </c:scatterChart>
      <c:valAx>
        <c:axId val="299894464"/>
        <c:scaling>
          <c:orientation val="minMax"/>
          <c:max val="20"/>
          <c:min val="1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99895040"/>
        <c:crossesAt val="-35"/>
        <c:crossBetween val="midCat"/>
        <c:majorUnit val="1"/>
      </c:valAx>
      <c:valAx>
        <c:axId val="299895040"/>
        <c:scaling>
          <c:orientation val="minMax"/>
          <c:max val="5"/>
          <c:min val="-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99894464"/>
        <c:crossesAt val="5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A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 sz="1600" b="1"/>
              <a:t>LPF 20 m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8.0919571216222799E-2"/>
          <c:y val="0.11897804006474312"/>
          <c:w val="0.84284647728591688"/>
          <c:h val="0.8428491752129551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'20m LPF Rohdaten'!$A$3:$A$35</c:f>
              <c:numCache>
                <c:formatCode>0.00</c:formatCode>
                <c:ptCount val="33"/>
                <c:pt idx="0">
                  <c:v>11.94</c:v>
                </c:pt>
                <c:pt idx="1">
                  <c:v>12.21</c:v>
                </c:pt>
                <c:pt idx="2">
                  <c:v>12.47</c:v>
                </c:pt>
                <c:pt idx="3">
                  <c:v>12.72</c:v>
                </c:pt>
                <c:pt idx="4">
                  <c:v>12.96</c:v>
                </c:pt>
                <c:pt idx="5">
                  <c:v>13.26</c:v>
                </c:pt>
                <c:pt idx="6">
                  <c:v>13.47</c:v>
                </c:pt>
                <c:pt idx="7">
                  <c:v>13.72</c:v>
                </c:pt>
                <c:pt idx="8">
                  <c:v>14.02</c:v>
                </c:pt>
                <c:pt idx="9">
                  <c:v>14.3</c:v>
                </c:pt>
                <c:pt idx="10">
                  <c:v>14.58</c:v>
                </c:pt>
                <c:pt idx="11">
                  <c:v>14.8</c:v>
                </c:pt>
                <c:pt idx="12">
                  <c:v>15.03</c:v>
                </c:pt>
                <c:pt idx="13">
                  <c:v>15.28</c:v>
                </c:pt>
                <c:pt idx="14">
                  <c:v>15.55</c:v>
                </c:pt>
                <c:pt idx="15">
                  <c:v>15.74</c:v>
                </c:pt>
                <c:pt idx="16">
                  <c:v>16.03</c:v>
                </c:pt>
                <c:pt idx="17">
                  <c:v>16.239999999999998</c:v>
                </c:pt>
                <c:pt idx="18">
                  <c:v>16.43</c:v>
                </c:pt>
                <c:pt idx="19">
                  <c:v>16.75</c:v>
                </c:pt>
                <c:pt idx="20">
                  <c:v>17.059999999999999</c:v>
                </c:pt>
                <c:pt idx="21">
                  <c:v>17.27</c:v>
                </c:pt>
                <c:pt idx="22">
                  <c:v>17.53</c:v>
                </c:pt>
                <c:pt idx="23">
                  <c:v>17.77</c:v>
                </c:pt>
                <c:pt idx="24">
                  <c:v>18.04</c:v>
                </c:pt>
                <c:pt idx="25">
                  <c:v>18.2</c:v>
                </c:pt>
                <c:pt idx="26">
                  <c:v>18.43</c:v>
                </c:pt>
                <c:pt idx="27">
                  <c:v>18.75</c:v>
                </c:pt>
                <c:pt idx="28">
                  <c:v>19</c:v>
                </c:pt>
                <c:pt idx="29">
                  <c:v>19.2</c:v>
                </c:pt>
                <c:pt idx="30">
                  <c:v>19.55</c:v>
                </c:pt>
                <c:pt idx="31">
                  <c:v>19.7</c:v>
                </c:pt>
                <c:pt idx="32">
                  <c:v>20.03</c:v>
                </c:pt>
              </c:numCache>
            </c:numRef>
          </c:xVal>
          <c:yVal>
            <c:numRef>
              <c:f>'20m LPF Rohdaten'!$E$3:$E$35</c:f>
              <c:numCache>
                <c:formatCode>0.0</c:formatCode>
                <c:ptCount val="33"/>
                <c:pt idx="0">
                  <c:v>-0.27576568971266568</c:v>
                </c:pt>
                <c:pt idx="1">
                  <c:v>-0.23426814372120947</c:v>
                </c:pt>
                <c:pt idx="2">
                  <c:v>-0.14869218413570987</c:v>
                </c:pt>
                <c:pt idx="3">
                  <c:v>-4.3538385085490135E-2</c:v>
                </c:pt>
                <c:pt idx="4">
                  <c:v>-5.601811372383269E-2</c:v>
                </c:pt>
                <c:pt idx="5">
                  <c:v>0</c:v>
                </c:pt>
                <c:pt idx="6">
                  <c:v>-6.2465947590261677E-3</c:v>
                </c:pt>
                <c:pt idx="7">
                  <c:v>-6.2510903295898658E-3</c:v>
                </c:pt>
                <c:pt idx="8">
                  <c:v>-2.5031399566143218E-2</c:v>
                </c:pt>
                <c:pt idx="9">
                  <c:v>-4.3820797426147876E-2</c:v>
                </c:pt>
                <c:pt idx="10">
                  <c:v>-3.7385522442710789E-2</c:v>
                </c:pt>
                <c:pt idx="11">
                  <c:v>0</c:v>
                </c:pt>
                <c:pt idx="12">
                  <c:v>4.8969204479506159E-2</c:v>
                </c:pt>
                <c:pt idx="13">
                  <c:v>9.0889105962850492E-2</c:v>
                </c:pt>
                <c:pt idx="14">
                  <c:v>6.0110202794504852E-2</c:v>
                </c:pt>
                <c:pt idx="15">
                  <c:v>0</c:v>
                </c:pt>
                <c:pt idx="16">
                  <c:v>-0.33587589250717098</c:v>
                </c:pt>
                <c:pt idx="17">
                  <c:v>-0.6922454407874048</c:v>
                </c:pt>
                <c:pt idx="18">
                  <c:v>-1.1048647709907158</c:v>
                </c:pt>
                <c:pt idx="19">
                  <c:v>-1.8092451291462779</c:v>
                </c:pt>
                <c:pt idx="20">
                  <c:v>-2.327148936093729</c:v>
                </c:pt>
                <c:pt idx="21">
                  <c:v>-2.6362375228234107</c:v>
                </c:pt>
                <c:pt idx="22">
                  <c:v>-3.7334196845289753</c:v>
                </c:pt>
                <c:pt idx="23">
                  <c:v>-5.7759107849393914</c:v>
                </c:pt>
                <c:pt idx="24">
                  <c:v>-8.3062820948292053</c:v>
                </c:pt>
                <c:pt idx="25">
                  <c:v>-9.6705648840577023</c:v>
                </c:pt>
                <c:pt idx="26">
                  <c:v>-12.202054231667528</c:v>
                </c:pt>
                <c:pt idx="27">
                  <c:v>-15.089746643717003</c:v>
                </c:pt>
                <c:pt idx="28">
                  <c:v>-17.314701403089042</c:v>
                </c:pt>
                <c:pt idx="29">
                  <c:v>-19.419804452597589</c:v>
                </c:pt>
                <c:pt idx="30">
                  <c:v>-20.661770447392914</c:v>
                </c:pt>
                <c:pt idx="31">
                  <c:v>-19.013065568317622</c:v>
                </c:pt>
                <c:pt idx="32">
                  <c:v>-20.827853703164504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06A6-4B6A-9A0B-E2047C8F32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896768"/>
        <c:axId val="299897344"/>
      </c:scatterChart>
      <c:valAx>
        <c:axId val="299896768"/>
        <c:scaling>
          <c:orientation val="minMax"/>
          <c:max val="20"/>
          <c:min val="1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99897344"/>
        <c:crossesAt val="-35"/>
        <c:crossBetween val="midCat"/>
        <c:majorUnit val="1"/>
      </c:valAx>
      <c:valAx>
        <c:axId val="299897344"/>
        <c:scaling>
          <c:orientation val="minMax"/>
          <c:max val="5"/>
          <c:min val="-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99896768"/>
        <c:crossesAt val="5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A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 sz="1600" b="1"/>
              <a:t>LPF 30 m/40 m</a:t>
            </a:r>
          </a:p>
        </c:rich>
      </c:tx>
      <c:layout>
        <c:manualLayout>
          <c:xMode val="edge"/>
          <c:yMode val="edge"/>
          <c:x val="0.40602468913924988"/>
          <c:y val="1.006288909507687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8.0919571216222799E-2"/>
          <c:y val="0.11897804006474312"/>
          <c:w val="0.87137714775667308"/>
          <c:h val="0.8428491752129551"/>
        </c:manualLayout>
      </c:layout>
      <c:scatterChart>
        <c:scatterStyle val="smoothMarker"/>
        <c:varyColors val="0"/>
        <c:ser>
          <c:idx val="0"/>
          <c:order val="0"/>
          <c:tx>
            <c:v>Messung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'30_40m LPF Auswertung'!$A$3:$A$46</c:f>
              <c:numCache>
                <c:formatCode>0.00</c:formatCode>
                <c:ptCount val="44"/>
                <c:pt idx="0">
                  <c:v>4.82</c:v>
                </c:pt>
                <c:pt idx="1">
                  <c:v>5.3</c:v>
                </c:pt>
                <c:pt idx="2">
                  <c:v>5.59</c:v>
                </c:pt>
                <c:pt idx="3">
                  <c:v>5.93</c:v>
                </c:pt>
                <c:pt idx="4">
                  <c:v>6.01</c:v>
                </c:pt>
                <c:pt idx="5">
                  <c:v>6.25</c:v>
                </c:pt>
                <c:pt idx="6">
                  <c:v>6.5</c:v>
                </c:pt>
                <c:pt idx="7">
                  <c:v>6.93</c:v>
                </c:pt>
                <c:pt idx="8">
                  <c:v>7.27</c:v>
                </c:pt>
                <c:pt idx="9">
                  <c:v>7.54</c:v>
                </c:pt>
                <c:pt idx="10">
                  <c:v>7.76</c:v>
                </c:pt>
                <c:pt idx="11">
                  <c:v>8.09</c:v>
                </c:pt>
                <c:pt idx="12">
                  <c:v>8.3000000000000007</c:v>
                </c:pt>
                <c:pt idx="13">
                  <c:v>8.48</c:v>
                </c:pt>
                <c:pt idx="14">
                  <c:v>8.8000000000000007</c:v>
                </c:pt>
                <c:pt idx="15">
                  <c:v>9.02</c:v>
                </c:pt>
                <c:pt idx="16">
                  <c:v>9.2200000000000006</c:v>
                </c:pt>
                <c:pt idx="17">
                  <c:v>9.4600000000000009</c:v>
                </c:pt>
                <c:pt idx="18">
                  <c:v>9.76</c:v>
                </c:pt>
                <c:pt idx="19">
                  <c:v>10.039999999999999</c:v>
                </c:pt>
                <c:pt idx="20">
                  <c:v>10.3</c:v>
                </c:pt>
                <c:pt idx="21">
                  <c:v>10.5</c:v>
                </c:pt>
                <c:pt idx="22">
                  <c:v>10.73</c:v>
                </c:pt>
                <c:pt idx="23">
                  <c:v>11</c:v>
                </c:pt>
                <c:pt idx="24">
                  <c:v>11.21</c:v>
                </c:pt>
                <c:pt idx="25">
                  <c:v>11.55</c:v>
                </c:pt>
                <c:pt idx="26">
                  <c:v>11.77</c:v>
                </c:pt>
                <c:pt idx="27">
                  <c:v>12.09</c:v>
                </c:pt>
                <c:pt idx="28">
                  <c:v>12.3</c:v>
                </c:pt>
                <c:pt idx="29">
                  <c:v>12.6</c:v>
                </c:pt>
                <c:pt idx="30">
                  <c:v>12.8</c:v>
                </c:pt>
                <c:pt idx="31">
                  <c:v>13.08</c:v>
                </c:pt>
                <c:pt idx="32">
                  <c:v>13.29</c:v>
                </c:pt>
                <c:pt idx="33">
                  <c:v>13.54</c:v>
                </c:pt>
                <c:pt idx="34">
                  <c:v>13.78</c:v>
                </c:pt>
                <c:pt idx="35">
                  <c:v>14.06</c:v>
                </c:pt>
                <c:pt idx="36">
                  <c:v>14.23</c:v>
                </c:pt>
                <c:pt idx="37">
                  <c:v>14.46</c:v>
                </c:pt>
                <c:pt idx="38">
                  <c:v>14.72</c:v>
                </c:pt>
                <c:pt idx="39">
                  <c:v>15.08</c:v>
                </c:pt>
                <c:pt idx="40">
                  <c:v>15.23</c:v>
                </c:pt>
                <c:pt idx="41">
                  <c:v>15.49</c:v>
                </c:pt>
                <c:pt idx="42">
                  <c:v>15.78</c:v>
                </c:pt>
                <c:pt idx="43">
                  <c:v>16.09</c:v>
                </c:pt>
              </c:numCache>
            </c:numRef>
          </c:xVal>
          <c:yVal>
            <c:numRef>
              <c:f>'30_40m LPF Auswertung'!$E$3:$E$46</c:f>
              <c:numCache>
                <c:formatCode>0.0</c:formatCode>
                <c:ptCount val="44"/>
                <c:pt idx="0">
                  <c:v>-8.6427475652851568E-2</c:v>
                </c:pt>
                <c:pt idx="1">
                  <c:v>-0.11504657778182684</c:v>
                </c:pt>
                <c:pt idx="2">
                  <c:v>-2.8713710903086775E-2</c:v>
                </c:pt>
                <c:pt idx="3">
                  <c:v>4.5896485325842687E-2</c:v>
                </c:pt>
                <c:pt idx="4">
                  <c:v>8.0425478658483235E-2</c:v>
                </c:pt>
                <c:pt idx="5">
                  <c:v>2.9001327904655486E-2</c:v>
                </c:pt>
                <c:pt idx="6">
                  <c:v>-1.7588712668493066E-2</c:v>
                </c:pt>
                <c:pt idx="7">
                  <c:v>-0.25609894521463511</c:v>
                </c:pt>
                <c:pt idx="8">
                  <c:v>-0.48267359433438739</c:v>
                </c:pt>
                <c:pt idx="9">
                  <c:v>-0.48267359433438739</c:v>
                </c:pt>
                <c:pt idx="10">
                  <c:v>-0.47605829345249462</c:v>
                </c:pt>
                <c:pt idx="11">
                  <c:v>-0.40951171419595389</c:v>
                </c:pt>
                <c:pt idx="12">
                  <c:v>-0.34981464320670852</c:v>
                </c:pt>
                <c:pt idx="13">
                  <c:v>-0.36367577860425598</c:v>
                </c:pt>
                <c:pt idx="14">
                  <c:v>-0.29281052365780114</c:v>
                </c:pt>
                <c:pt idx="15">
                  <c:v>-0.25929954328735272</c:v>
                </c:pt>
                <c:pt idx="16">
                  <c:v>-0.24767962230610141</c:v>
                </c:pt>
                <c:pt idx="17">
                  <c:v>-0.30057980730239198</c:v>
                </c:pt>
                <c:pt idx="18">
                  <c:v>-0.42378598139876184</c:v>
                </c:pt>
                <c:pt idx="19">
                  <c:v>-0.55978880969706168</c:v>
                </c:pt>
                <c:pt idx="20">
                  <c:v>-0.67556852755917118</c:v>
                </c:pt>
                <c:pt idx="21">
                  <c:v>-0.75360218552848679</c:v>
                </c:pt>
                <c:pt idx="22">
                  <c:v>-0.78587831773433603</c:v>
                </c:pt>
                <c:pt idx="23">
                  <c:v>-1.1323083629776696</c:v>
                </c:pt>
                <c:pt idx="24">
                  <c:v>-1.3691476131170339</c:v>
                </c:pt>
                <c:pt idx="25">
                  <c:v>-1.729609695782486</c:v>
                </c:pt>
                <c:pt idx="26">
                  <c:v>-1.8175609647628672</c:v>
                </c:pt>
                <c:pt idx="27">
                  <c:v>-1.8844650225247683</c:v>
                </c:pt>
                <c:pt idx="28">
                  <c:v>-2.2540856038257666</c:v>
                </c:pt>
                <c:pt idx="29">
                  <c:v>-4.161209302614461</c:v>
                </c:pt>
                <c:pt idx="30">
                  <c:v>-6.096459693622406</c:v>
                </c:pt>
                <c:pt idx="31">
                  <c:v>-9.0459534198926068</c:v>
                </c:pt>
                <c:pt idx="32">
                  <c:v>-11.593117634526864</c:v>
                </c:pt>
                <c:pt idx="33">
                  <c:v>-14.23869963000773</c:v>
                </c:pt>
                <c:pt idx="34">
                  <c:v>-17.017517577464332</c:v>
                </c:pt>
                <c:pt idx="35">
                  <c:v>-19.713967766809503</c:v>
                </c:pt>
                <c:pt idx="36">
                  <c:v>-21.007214729633169</c:v>
                </c:pt>
                <c:pt idx="37">
                  <c:v>-23.08898668233677</c:v>
                </c:pt>
                <c:pt idx="38">
                  <c:v>-24.955689674215122</c:v>
                </c:pt>
                <c:pt idx="39">
                  <c:v>-27.074726923599684</c:v>
                </c:pt>
                <c:pt idx="40">
                  <c:v>-28.020621712983591</c:v>
                </c:pt>
                <c:pt idx="41">
                  <c:v>-29.591567458226606</c:v>
                </c:pt>
                <c:pt idx="42">
                  <c:v>-30.054610083929862</c:v>
                </c:pt>
                <c:pt idx="43">
                  <c:v>-31.34595770137501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1F73-4EBA-9AE2-2C8442B7FD68}"/>
            </c:ext>
          </c:extLst>
        </c:ser>
        <c:ser>
          <c:idx val="1"/>
          <c:order val="1"/>
          <c:tx>
            <c:v>Simulation</c:v>
          </c:tx>
          <c:marker>
            <c:symbol val="none"/>
          </c:marker>
          <c:xVal>
            <c:numRef>
              <c:f>'30_40m Simulation'!$A$2:$A$102</c:f>
              <c:numCache>
                <c:formatCode>General</c:formatCode>
                <c:ptCount val="101"/>
                <c:pt idx="0">
                  <c:v>5</c:v>
                </c:pt>
                <c:pt idx="1">
                  <c:v>5.15</c:v>
                </c:pt>
                <c:pt idx="2">
                  <c:v>5.3</c:v>
                </c:pt>
                <c:pt idx="3">
                  <c:v>5.45</c:v>
                </c:pt>
                <c:pt idx="4">
                  <c:v>5.6</c:v>
                </c:pt>
                <c:pt idx="5">
                  <c:v>5.75</c:v>
                </c:pt>
                <c:pt idx="6">
                  <c:v>5.9</c:v>
                </c:pt>
                <c:pt idx="7">
                  <c:v>6.05</c:v>
                </c:pt>
                <c:pt idx="8">
                  <c:v>6.2</c:v>
                </c:pt>
                <c:pt idx="9">
                  <c:v>6.35</c:v>
                </c:pt>
                <c:pt idx="10">
                  <c:v>6.5</c:v>
                </c:pt>
                <c:pt idx="11">
                  <c:v>6.65</c:v>
                </c:pt>
                <c:pt idx="12">
                  <c:v>6.8</c:v>
                </c:pt>
                <c:pt idx="13">
                  <c:v>6.95</c:v>
                </c:pt>
                <c:pt idx="14">
                  <c:v>7.1</c:v>
                </c:pt>
                <c:pt idx="15">
                  <c:v>7.25</c:v>
                </c:pt>
                <c:pt idx="16">
                  <c:v>7.4</c:v>
                </c:pt>
                <c:pt idx="17">
                  <c:v>7.55</c:v>
                </c:pt>
                <c:pt idx="18">
                  <c:v>7.7</c:v>
                </c:pt>
                <c:pt idx="19">
                  <c:v>7.85</c:v>
                </c:pt>
                <c:pt idx="20">
                  <c:v>8</c:v>
                </c:pt>
                <c:pt idx="21">
                  <c:v>8.15</c:v>
                </c:pt>
                <c:pt idx="22">
                  <c:v>8.3000000000000007</c:v>
                </c:pt>
                <c:pt idx="23">
                  <c:v>8.4499999999999993</c:v>
                </c:pt>
                <c:pt idx="24">
                  <c:v>8.6</c:v>
                </c:pt>
                <c:pt idx="25">
                  <c:v>8.75</c:v>
                </c:pt>
                <c:pt idx="26">
                  <c:v>8.9</c:v>
                </c:pt>
                <c:pt idx="27">
                  <c:v>9.0500000000000007</c:v>
                </c:pt>
                <c:pt idx="28">
                  <c:v>9.1999999999999993</c:v>
                </c:pt>
                <c:pt idx="29">
                  <c:v>9.35</c:v>
                </c:pt>
                <c:pt idx="30">
                  <c:v>9.5</c:v>
                </c:pt>
                <c:pt idx="31">
                  <c:v>9.65</c:v>
                </c:pt>
                <c:pt idx="32">
                  <c:v>9.8000000000000007</c:v>
                </c:pt>
                <c:pt idx="33">
                  <c:v>9.9499999999999993</c:v>
                </c:pt>
                <c:pt idx="34">
                  <c:v>10.1</c:v>
                </c:pt>
                <c:pt idx="35">
                  <c:v>10.25</c:v>
                </c:pt>
                <c:pt idx="36">
                  <c:v>10.4</c:v>
                </c:pt>
                <c:pt idx="37">
                  <c:v>10.55</c:v>
                </c:pt>
                <c:pt idx="38">
                  <c:v>10.7</c:v>
                </c:pt>
                <c:pt idx="39">
                  <c:v>10.85</c:v>
                </c:pt>
                <c:pt idx="40">
                  <c:v>11</c:v>
                </c:pt>
                <c:pt idx="41">
                  <c:v>11.15</c:v>
                </c:pt>
                <c:pt idx="42">
                  <c:v>11.3</c:v>
                </c:pt>
                <c:pt idx="43">
                  <c:v>11.45</c:v>
                </c:pt>
                <c:pt idx="44">
                  <c:v>11.6</c:v>
                </c:pt>
                <c:pt idx="45">
                  <c:v>11.75</c:v>
                </c:pt>
                <c:pt idx="46">
                  <c:v>11.9</c:v>
                </c:pt>
                <c:pt idx="47">
                  <c:v>12.05</c:v>
                </c:pt>
                <c:pt idx="48">
                  <c:v>12.2</c:v>
                </c:pt>
                <c:pt idx="49">
                  <c:v>12.35</c:v>
                </c:pt>
                <c:pt idx="50">
                  <c:v>12.5</c:v>
                </c:pt>
                <c:pt idx="51">
                  <c:v>12.65</c:v>
                </c:pt>
                <c:pt idx="52">
                  <c:v>12.8</c:v>
                </c:pt>
                <c:pt idx="53">
                  <c:v>12.95</c:v>
                </c:pt>
                <c:pt idx="54">
                  <c:v>13.1</c:v>
                </c:pt>
                <c:pt idx="55">
                  <c:v>13.25</c:v>
                </c:pt>
                <c:pt idx="56">
                  <c:v>13.4</c:v>
                </c:pt>
                <c:pt idx="57">
                  <c:v>13.55</c:v>
                </c:pt>
                <c:pt idx="58">
                  <c:v>13.7</c:v>
                </c:pt>
                <c:pt idx="59">
                  <c:v>13.85</c:v>
                </c:pt>
                <c:pt idx="60">
                  <c:v>14</c:v>
                </c:pt>
                <c:pt idx="61">
                  <c:v>14.15</c:v>
                </c:pt>
                <c:pt idx="62">
                  <c:v>14.3</c:v>
                </c:pt>
                <c:pt idx="63">
                  <c:v>14.45</c:v>
                </c:pt>
                <c:pt idx="64">
                  <c:v>14.6</c:v>
                </c:pt>
                <c:pt idx="65">
                  <c:v>14.75</c:v>
                </c:pt>
                <c:pt idx="66">
                  <c:v>14.9</c:v>
                </c:pt>
                <c:pt idx="67">
                  <c:v>15.05</c:v>
                </c:pt>
                <c:pt idx="68">
                  <c:v>15.2</c:v>
                </c:pt>
                <c:pt idx="69">
                  <c:v>15.35</c:v>
                </c:pt>
                <c:pt idx="70">
                  <c:v>15.5</c:v>
                </c:pt>
                <c:pt idx="71">
                  <c:v>15.65</c:v>
                </c:pt>
                <c:pt idx="72">
                  <c:v>15.8</c:v>
                </c:pt>
                <c:pt idx="73">
                  <c:v>15.95</c:v>
                </c:pt>
                <c:pt idx="74">
                  <c:v>16.100000000000001</c:v>
                </c:pt>
                <c:pt idx="75">
                  <c:v>16.25</c:v>
                </c:pt>
                <c:pt idx="76">
                  <c:v>16.399999999999999</c:v>
                </c:pt>
                <c:pt idx="77">
                  <c:v>16.55</c:v>
                </c:pt>
                <c:pt idx="78">
                  <c:v>16.7</c:v>
                </c:pt>
                <c:pt idx="79">
                  <c:v>16.850000000000001</c:v>
                </c:pt>
                <c:pt idx="80">
                  <c:v>17</c:v>
                </c:pt>
                <c:pt idx="81">
                  <c:v>17.149999999999999</c:v>
                </c:pt>
                <c:pt idx="82">
                  <c:v>17.3</c:v>
                </c:pt>
                <c:pt idx="83">
                  <c:v>17.45</c:v>
                </c:pt>
                <c:pt idx="84">
                  <c:v>17.600000000000001</c:v>
                </c:pt>
                <c:pt idx="85">
                  <c:v>17.75</c:v>
                </c:pt>
                <c:pt idx="86">
                  <c:v>17.899999999999999</c:v>
                </c:pt>
                <c:pt idx="87">
                  <c:v>18.05</c:v>
                </c:pt>
                <c:pt idx="88">
                  <c:v>18.2</c:v>
                </c:pt>
                <c:pt idx="89">
                  <c:v>18.350000000000001</c:v>
                </c:pt>
                <c:pt idx="90">
                  <c:v>18.5</c:v>
                </c:pt>
                <c:pt idx="91">
                  <c:v>18.649999999999999</c:v>
                </c:pt>
                <c:pt idx="92">
                  <c:v>18.8</c:v>
                </c:pt>
                <c:pt idx="93">
                  <c:v>18.95</c:v>
                </c:pt>
                <c:pt idx="94">
                  <c:v>19.100000000000001</c:v>
                </c:pt>
                <c:pt idx="95">
                  <c:v>19.25</c:v>
                </c:pt>
                <c:pt idx="96">
                  <c:v>19.399999999999999</c:v>
                </c:pt>
                <c:pt idx="97">
                  <c:v>19.55</c:v>
                </c:pt>
                <c:pt idx="98">
                  <c:v>19.7</c:v>
                </c:pt>
                <c:pt idx="99">
                  <c:v>19.850000000000001</c:v>
                </c:pt>
                <c:pt idx="100">
                  <c:v>20</c:v>
                </c:pt>
              </c:numCache>
            </c:numRef>
          </c:xVal>
          <c:yVal>
            <c:numRef>
              <c:f>'30_40m Simulation'!$C$2:$C$102</c:f>
              <c:numCache>
                <c:formatCode>_(* #,##0.00_);_(* \(#,##0.00\);_(* "-"??_);_(@_)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-8.6902354803538341E-3</c:v>
                </c:pt>
                <c:pt idx="3">
                  <c:v>-8.6902354803538341E-3</c:v>
                </c:pt>
                <c:pt idx="4">
                  <c:v>-8.6902354803538341E-3</c:v>
                </c:pt>
                <c:pt idx="5">
                  <c:v>-1.7389174252577827E-2</c:v>
                </c:pt>
                <c:pt idx="6">
                  <c:v>-1.7389174252577827E-2</c:v>
                </c:pt>
                <c:pt idx="7">
                  <c:v>-1.7389174252577827E-2</c:v>
                </c:pt>
                <c:pt idx="8">
                  <c:v>-2.6096833766885624E-2</c:v>
                </c:pt>
                <c:pt idx="9">
                  <c:v>-2.6096833766885624E-2</c:v>
                </c:pt>
                <c:pt idx="10">
                  <c:v>-2.6096833766885624E-2</c:v>
                </c:pt>
                <c:pt idx="11">
                  <c:v>-2.6096833766885624E-2</c:v>
                </c:pt>
                <c:pt idx="12">
                  <c:v>-3.4813231526025404E-2</c:v>
                </c:pt>
                <c:pt idx="13">
                  <c:v>-3.4813231526025404E-2</c:v>
                </c:pt>
                <c:pt idx="14">
                  <c:v>-2.6096833766885624E-2</c:v>
                </c:pt>
                <c:pt idx="15">
                  <c:v>-2.6096833766885624E-2</c:v>
                </c:pt>
                <c:pt idx="16">
                  <c:v>-2.6096833766885624E-2</c:v>
                </c:pt>
                <c:pt idx="17">
                  <c:v>-2.6096833766885624E-2</c:v>
                </c:pt>
                <c:pt idx="18">
                  <c:v>-1.7389174252577827E-2</c:v>
                </c:pt>
                <c:pt idx="19">
                  <c:v>-1.7389174252577827E-2</c:v>
                </c:pt>
                <c:pt idx="20">
                  <c:v>-8.6902354803538341E-3</c:v>
                </c:pt>
                <c:pt idx="21">
                  <c:v>-8.6902354803538341E-3</c:v>
                </c:pt>
                <c:pt idx="22">
                  <c:v>-8.6902354803538341E-3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-8.6902354803538341E-3</c:v>
                </c:pt>
                <c:pt idx="36">
                  <c:v>-1.7389174252577827E-2</c:v>
                </c:pt>
                <c:pt idx="37">
                  <c:v>-5.2272312053733803E-2</c:v>
                </c:pt>
                <c:pt idx="38">
                  <c:v>-0.10486110824743766</c:v>
                </c:pt>
                <c:pt idx="39">
                  <c:v>-0.21100364666616389</c:v>
                </c:pt>
                <c:pt idx="40">
                  <c:v>-0.36362785658672836</c:v>
                </c:pt>
                <c:pt idx="41">
                  <c:v>-0.60236712507000068</c:v>
                </c:pt>
                <c:pt idx="42">
                  <c:v>-0.93447326665391239</c:v>
                </c:pt>
                <c:pt idx="43">
                  <c:v>-1.3912081046659979</c:v>
                </c:pt>
                <c:pt idx="44">
                  <c:v>-1.9708335720777526</c:v>
                </c:pt>
                <c:pt idx="45">
                  <c:v>-2.6860788016785895</c:v>
                </c:pt>
                <c:pt idx="46">
                  <c:v>-3.5174833216690207</c:v>
                </c:pt>
                <c:pt idx="47">
                  <c:v>-4.4514635522137729</c:v>
                </c:pt>
                <c:pt idx="48">
                  <c:v>-5.4654558194685539</c:v>
                </c:pt>
                <c:pt idx="49">
                  <c:v>-6.5211600273182446</c:v>
                </c:pt>
                <c:pt idx="50">
                  <c:v>-7.6181333874651456</c:v>
                </c:pt>
                <c:pt idx="51">
                  <c:v>-8.7303782921117872</c:v>
                </c:pt>
                <c:pt idx="52">
                  <c:v>-9.8428825660833823</c:v>
                </c:pt>
                <c:pt idx="53">
                  <c:v>-10.964271289514196</c:v>
                </c:pt>
                <c:pt idx="54">
                  <c:v>-12.076013058085273</c:v>
                </c:pt>
                <c:pt idx="55">
                  <c:v>-13.151546383555875</c:v>
                </c:pt>
                <c:pt idx="56">
                  <c:v>-14.24396540139548</c:v>
                </c:pt>
                <c:pt idx="57">
                  <c:v>-15.289431061849022</c:v>
                </c:pt>
                <c:pt idx="58">
                  <c:v>-16.306171383648024</c:v>
                </c:pt>
                <c:pt idx="59">
                  <c:v>-17.32922183259565</c:v>
                </c:pt>
                <c:pt idx="60">
                  <c:v>-18.272803386505036</c:v>
                </c:pt>
                <c:pt idx="61">
                  <c:v>-19.251470041187527</c:v>
                </c:pt>
                <c:pt idx="62">
                  <c:v>-20.175478486150102</c:v>
                </c:pt>
                <c:pt idx="63">
                  <c:v>-21.110346556996625</c:v>
                </c:pt>
                <c:pt idx="64">
                  <c:v>-22.047458174191171</c:v>
                </c:pt>
                <c:pt idx="65">
                  <c:v>-22.974833025618494</c:v>
                </c:pt>
                <c:pt idx="66">
                  <c:v>-23.876400520322257</c:v>
                </c:pt>
                <c:pt idx="67">
                  <c:v>-24.731440128741255</c:v>
                </c:pt>
                <c:pt idx="68">
                  <c:v>-25.51448260798422</c:v>
                </c:pt>
                <c:pt idx="69">
                  <c:v>-26.375175252488255</c:v>
                </c:pt>
                <c:pt idx="70">
                  <c:v>-27.13094647027625</c:v>
                </c:pt>
                <c:pt idx="71">
                  <c:v>-27.95880017344075</c:v>
                </c:pt>
                <c:pt idx="72">
                  <c:v>-28.6359655186601</c:v>
                </c:pt>
                <c:pt idx="73">
                  <c:v>-29.629721202442248</c:v>
                </c:pt>
                <c:pt idx="74">
                  <c:v>-30.172766123314545</c:v>
                </c:pt>
                <c:pt idx="75">
                  <c:v>-31.056839373155615</c:v>
                </c:pt>
                <c:pt idx="76">
                  <c:v>-31.70053304058364</c:v>
                </c:pt>
                <c:pt idx="77">
                  <c:v>-32.39577516576788</c:v>
                </c:pt>
                <c:pt idx="78">
                  <c:v>-33.151546383555875</c:v>
                </c:pt>
                <c:pt idx="79">
                  <c:v>-33.979400086720375</c:v>
                </c:pt>
                <c:pt idx="80">
                  <c:v>-34.424927980943423</c:v>
                </c:pt>
                <c:pt idx="81">
                  <c:v>-35.391021572434525</c:v>
                </c:pt>
                <c:pt idx="82">
                  <c:v>-35.917600346881507</c:v>
                </c:pt>
                <c:pt idx="83">
                  <c:v>-36.47817481888638</c:v>
                </c:pt>
                <c:pt idx="84">
                  <c:v>-37.077439286435244</c:v>
                </c:pt>
                <c:pt idx="85">
                  <c:v>-37.721132953863268</c:v>
                </c:pt>
                <c:pt idx="86">
                  <c:v>-38.416375079047505</c:v>
                </c:pt>
                <c:pt idx="87">
                  <c:v>-39.1721462968355</c:v>
                </c:pt>
                <c:pt idx="88">
                  <c:v>-40</c:v>
                </c:pt>
                <c:pt idx="89">
                  <c:v>-40</c:v>
                </c:pt>
                <c:pt idx="90">
                  <c:v>-40.915149811213503</c:v>
                </c:pt>
                <c:pt idx="91">
                  <c:v>-41.938200260161125</c:v>
                </c:pt>
                <c:pt idx="92">
                  <c:v>-41.938200260161125</c:v>
                </c:pt>
                <c:pt idx="93">
                  <c:v>-43.098039199714862</c:v>
                </c:pt>
                <c:pt idx="94">
                  <c:v>-43.098039199714862</c:v>
                </c:pt>
                <c:pt idx="95">
                  <c:v>-44.436974992327123</c:v>
                </c:pt>
                <c:pt idx="96">
                  <c:v>-44.436974992327123</c:v>
                </c:pt>
                <c:pt idx="97">
                  <c:v>-44.436974992327123</c:v>
                </c:pt>
                <c:pt idx="98">
                  <c:v>-46.020599913279625</c:v>
                </c:pt>
                <c:pt idx="99">
                  <c:v>-46.020599913279625</c:v>
                </c:pt>
                <c:pt idx="100">
                  <c:v>-46.020599913279625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899072"/>
        <c:axId val="299899648"/>
      </c:scatterChart>
      <c:valAx>
        <c:axId val="299899072"/>
        <c:scaling>
          <c:orientation val="minMax"/>
          <c:max val="16"/>
          <c:min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99899648"/>
        <c:crossesAt val="-35"/>
        <c:crossBetween val="midCat"/>
        <c:majorUnit val="1"/>
      </c:valAx>
      <c:valAx>
        <c:axId val="299899648"/>
        <c:scaling>
          <c:orientation val="minMax"/>
          <c:max val="5"/>
          <c:min val="-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99899072"/>
        <c:crossesAt val="5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A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 sz="1600" b="1"/>
              <a:t>LPF 30 m/40 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8.0919571216222799E-2"/>
          <c:y val="0.11897804006474312"/>
          <c:w val="0.84284647728591688"/>
          <c:h val="0.8428491752129551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'30_40m LPF Rohdaten'!$A$3:$A$24</c:f>
              <c:numCache>
                <c:formatCode>0.00</c:formatCode>
                <c:ptCount val="22"/>
                <c:pt idx="0">
                  <c:v>4.82</c:v>
                </c:pt>
                <c:pt idx="1">
                  <c:v>5.3</c:v>
                </c:pt>
                <c:pt idx="2">
                  <c:v>5.59</c:v>
                </c:pt>
                <c:pt idx="3">
                  <c:v>5.93</c:v>
                </c:pt>
                <c:pt idx="4">
                  <c:v>6.01</c:v>
                </c:pt>
                <c:pt idx="5">
                  <c:v>6.25</c:v>
                </c:pt>
                <c:pt idx="6">
                  <c:v>6.5</c:v>
                </c:pt>
                <c:pt idx="7">
                  <c:v>6.93</c:v>
                </c:pt>
                <c:pt idx="8">
                  <c:v>7.27</c:v>
                </c:pt>
                <c:pt idx="9">
                  <c:v>7.54</c:v>
                </c:pt>
                <c:pt idx="10">
                  <c:v>7.76</c:v>
                </c:pt>
                <c:pt idx="11">
                  <c:v>8.09</c:v>
                </c:pt>
                <c:pt idx="12">
                  <c:v>8.3000000000000007</c:v>
                </c:pt>
                <c:pt idx="13">
                  <c:v>8.48</c:v>
                </c:pt>
                <c:pt idx="14">
                  <c:v>8.8000000000000007</c:v>
                </c:pt>
                <c:pt idx="15">
                  <c:v>9.02</c:v>
                </c:pt>
                <c:pt idx="16">
                  <c:v>9.2200000000000006</c:v>
                </c:pt>
                <c:pt idx="17">
                  <c:v>9.52</c:v>
                </c:pt>
                <c:pt idx="18">
                  <c:v>9.7100000000000009</c:v>
                </c:pt>
                <c:pt idx="19">
                  <c:v>10.07</c:v>
                </c:pt>
                <c:pt idx="20">
                  <c:v>10.28</c:v>
                </c:pt>
                <c:pt idx="21">
                  <c:v>10.51</c:v>
                </c:pt>
              </c:numCache>
            </c:numRef>
          </c:xVal>
          <c:yVal>
            <c:numRef>
              <c:f>'30_40m LPF Rohdaten'!$E$3:$E$24</c:f>
              <c:numCache>
                <c:formatCode>0.0</c:formatCode>
                <c:ptCount val="22"/>
                <c:pt idx="0">
                  <c:v>-8.6427475652851568E-2</c:v>
                </c:pt>
                <c:pt idx="1">
                  <c:v>-0.11504657778182684</c:v>
                </c:pt>
                <c:pt idx="2">
                  <c:v>-2.8713710903086775E-2</c:v>
                </c:pt>
                <c:pt idx="3">
                  <c:v>4.5896485325842687E-2</c:v>
                </c:pt>
                <c:pt idx="4">
                  <c:v>8.0425478658483235E-2</c:v>
                </c:pt>
                <c:pt idx="5">
                  <c:v>2.9001327904655486E-2</c:v>
                </c:pt>
                <c:pt idx="6">
                  <c:v>-1.7588712668493066E-2</c:v>
                </c:pt>
                <c:pt idx="7">
                  <c:v>-0.25609894521463511</c:v>
                </c:pt>
                <c:pt idx="8">
                  <c:v>-0.48267359433438739</c:v>
                </c:pt>
                <c:pt idx="9">
                  <c:v>-0.48267359433438739</c:v>
                </c:pt>
                <c:pt idx="10">
                  <c:v>-0.47605829345249462</c:v>
                </c:pt>
                <c:pt idx="11">
                  <c:v>-0.40951171419595389</c:v>
                </c:pt>
                <c:pt idx="12">
                  <c:v>-0.34981464320670852</c:v>
                </c:pt>
                <c:pt idx="13">
                  <c:v>-0.36367577860425598</c:v>
                </c:pt>
                <c:pt idx="14">
                  <c:v>-0.29281052365780114</c:v>
                </c:pt>
                <c:pt idx="15">
                  <c:v>-0.25929954328735272</c:v>
                </c:pt>
                <c:pt idx="16">
                  <c:v>-0.24767962230610141</c:v>
                </c:pt>
                <c:pt idx="17">
                  <c:v>-5.0256010817133247E-2</c:v>
                </c:pt>
                <c:pt idx="18">
                  <c:v>7.6866781635204343E-2</c:v>
                </c:pt>
                <c:pt idx="19">
                  <c:v>0.20200653808651559</c:v>
                </c:pt>
                <c:pt idx="20">
                  <c:v>0.4122891039583958</c:v>
                </c:pt>
                <c:pt idx="21">
                  <c:v>0.56057447200487076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EAB4-4EE8-9598-C8230EE9038D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'30_40m LPF Rohdaten'!$A$25:$A$65</c:f>
              <c:numCache>
                <c:formatCode>0.00</c:formatCode>
                <c:ptCount val="41"/>
                <c:pt idx="0">
                  <c:v>5.98</c:v>
                </c:pt>
                <c:pt idx="1">
                  <c:v>6.29</c:v>
                </c:pt>
                <c:pt idx="2">
                  <c:v>6.57</c:v>
                </c:pt>
                <c:pt idx="3">
                  <c:v>6.75</c:v>
                </c:pt>
                <c:pt idx="4">
                  <c:v>7</c:v>
                </c:pt>
                <c:pt idx="5">
                  <c:v>7.27</c:v>
                </c:pt>
                <c:pt idx="6">
                  <c:v>7.52</c:v>
                </c:pt>
                <c:pt idx="7">
                  <c:v>7.78</c:v>
                </c:pt>
                <c:pt idx="8">
                  <c:v>8</c:v>
                </c:pt>
                <c:pt idx="9">
                  <c:v>8.2200000000000006</c:v>
                </c:pt>
                <c:pt idx="10">
                  <c:v>8.5399999999999991</c:v>
                </c:pt>
                <c:pt idx="11">
                  <c:v>8.75</c:v>
                </c:pt>
                <c:pt idx="12">
                  <c:v>9.02</c:v>
                </c:pt>
                <c:pt idx="13">
                  <c:v>9.2200000000000006</c:v>
                </c:pt>
                <c:pt idx="14">
                  <c:v>9.4600000000000009</c:v>
                </c:pt>
                <c:pt idx="15">
                  <c:v>9.76</c:v>
                </c:pt>
                <c:pt idx="16">
                  <c:v>10.039999999999999</c:v>
                </c:pt>
                <c:pt idx="17">
                  <c:v>10.3</c:v>
                </c:pt>
                <c:pt idx="18">
                  <c:v>10.5</c:v>
                </c:pt>
                <c:pt idx="19">
                  <c:v>10.73</c:v>
                </c:pt>
                <c:pt idx="20">
                  <c:v>11</c:v>
                </c:pt>
                <c:pt idx="21">
                  <c:v>11.21</c:v>
                </c:pt>
                <c:pt idx="22">
                  <c:v>11.55</c:v>
                </c:pt>
                <c:pt idx="23">
                  <c:v>11.77</c:v>
                </c:pt>
                <c:pt idx="24">
                  <c:v>12.09</c:v>
                </c:pt>
                <c:pt idx="25">
                  <c:v>12.3</c:v>
                </c:pt>
                <c:pt idx="26">
                  <c:v>12.6</c:v>
                </c:pt>
                <c:pt idx="27">
                  <c:v>12.8</c:v>
                </c:pt>
                <c:pt idx="28">
                  <c:v>13.08</c:v>
                </c:pt>
                <c:pt idx="29">
                  <c:v>13.29</c:v>
                </c:pt>
                <c:pt idx="30">
                  <c:v>13.54</c:v>
                </c:pt>
                <c:pt idx="31">
                  <c:v>13.78</c:v>
                </c:pt>
                <c:pt idx="32">
                  <c:v>14.06</c:v>
                </c:pt>
                <c:pt idx="33">
                  <c:v>14.23</c:v>
                </c:pt>
                <c:pt idx="34">
                  <c:v>14.46</c:v>
                </c:pt>
                <c:pt idx="35">
                  <c:v>14.72</c:v>
                </c:pt>
                <c:pt idx="36">
                  <c:v>15.08</c:v>
                </c:pt>
                <c:pt idx="37">
                  <c:v>15.23</c:v>
                </c:pt>
                <c:pt idx="38">
                  <c:v>15.49</c:v>
                </c:pt>
                <c:pt idx="39">
                  <c:v>15.78</c:v>
                </c:pt>
                <c:pt idx="40">
                  <c:v>16.09</c:v>
                </c:pt>
              </c:numCache>
            </c:numRef>
          </c:xVal>
          <c:yVal>
            <c:numRef>
              <c:f>'30_40m LPF Rohdaten'!$E$25:$E$65</c:f>
              <c:numCache>
                <c:formatCode>0.0</c:formatCode>
                <c:ptCount val="41"/>
                <c:pt idx="0">
                  <c:v>-1.0889028465460089</c:v>
                </c:pt>
                <c:pt idx="1">
                  <c:v>-0.75232375211937375</c:v>
                </c:pt>
                <c:pt idx="2">
                  <c:v>-0.51614527212571049</c:v>
                </c:pt>
                <c:pt idx="3">
                  <c:v>-0.43222298025354655</c:v>
                </c:pt>
                <c:pt idx="4">
                  <c:v>-0.14404790568648179</c:v>
                </c:pt>
                <c:pt idx="5">
                  <c:v>8.6715092654420123E-2</c:v>
                </c:pt>
                <c:pt idx="6">
                  <c:v>0.23163745099630292</c:v>
                </c:pt>
                <c:pt idx="7">
                  <c:v>0.23163745099630292</c:v>
                </c:pt>
                <c:pt idx="8">
                  <c:v>0.29052506393192939</c:v>
                </c:pt>
                <c:pt idx="9">
                  <c:v>0.33792430645861748</c:v>
                </c:pt>
                <c:pt idx="10">
                  <c:v>0.11659087321447688</c:v>
                </c:pt>
                <c:pt idx="11">
                  <c:v>0</c:v>
                </c:pt>
                <c:pt idx="12">
                  <c:v>-0.17787426319965025</c:v>
                </c:pt>
                <c:pt idx="13">
                  <c:v>-0.23798446599415379</c:v>
                </c:pt>
                <c:pt idx="14">
                  <c:v>-0.30057980730239198</c:v>
                </c:pt>
                <c:pt idx="15">
                  <c:v>-0.42378598139876184</c:v>
                </c:pt>
                <c:pt idx="16">
                  <c:v>-0.55978880969706168</c:v>
                </c:pt>
                <c:pt idx="17">
                  <c:v>-0.67556852755917118</c:v>
                </c:pt>
                <c:pt idx="18">
                  <c:v>-0.75360218552848679</c:v>
                </c:pt>
                <c:pt idx="19">
                  <c:v>-0.78587831773433603</c:v>
                </c:pt>
                <c:pt idx="20">
                  <c:v>-1.1323083629776696</c:v>
                </c:pt>
                <c:pt idx="21">
                  <c:v>-1.3691476131170339</c:v>
                </c:pt>
                <c:pt idx="22">
                  <c:v>-1.729609695782486</c:v>
                </c:pt>
                <c:pt idx="23">
                  <c:v>-1.8175609647628672</c:v>
                </c:pt>
                <c:pt idx="24">
                  <c:v>-1.8844650225247683</c:v>
                </c:pt>
                <c:pt idx="25">
                  <c:v>-2.2540856038257666</c:v>
                </c:pt>
                <c:pt idx="26">
                  <c:v>-4.161209302614461</c:v>
                </c:pt>
                <c:pt idx="27">
                  <c:v>-6.096459693622406</c:v>
                </c:pt>
                <c:pt idx="28">
                  <c:v>-9.0459534198926068</c:v>
                </c:pt>
                <c:pt idx="29">
                  <c:v>-11.593117634526864</c:v>
                </c:pt>
                <c:pt idx="30">
                  <c:v>-14.23869963000773</c:v>
                </c:pt>
                <c:pt idx="31">
                  <c:v>-17.017517577464332</c:v>
                </c:pt>
                <c:pt idx="32">
                  <c:v>-19.713967766809503</c:v>
                </c:pt>
                <c:pt idx="33">
                  <c:v>-21.007214729633169</c:v>
                </c:pt>
                <c:pt idx="34">
                  <c:v>-23.08898668233677</c:v>
                </c:pt>
                <c:pt idx="35">
                  <c:v>-24.955689674215122</c:v>
                </c:pt>
                <c:pt idx="36">
                  <c:v>-27.074726923599684</c:v>
                </c:pt>
                <c:pt idx="37">
                  <c:v>-28.020621712983591</c:v>
                </c:pt>
                <c:pt idx="38">
                  <c:v>-29.591567458226606</c:v>
                </c:pt>
                <c:pt idx="39">
                  <c:v>-30.054610083929862</c:v>
                </c:pt>
                <c:pt idx="40">
                  <c:v>-31.34595770137501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EAB4-4EE8-9598-C8230EE903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2336320"/>
        <c:axId val="372336896"/>
      </c:scatterChart>
      <c:valAx>
        <c:axId val="372336320"/>
        <c:scaling>
          <c:orientation val="minMax"/>
          <c:max val="16"/>
          <c:min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2336896"/>
        <c:crossesAt val="-35"/>
        <c:crossBetween val="midCat"/>
        <c:majorUnit val="1"/>
      </c:valAx>
      <c:valAx>
        <c:axId val="372336896"/>
        <c:scaling>
          <c:orientation val="minMax"/>
          <c:max val="5"/>
          <c:min val="-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2336320"/>
        <c:crossesAt val="5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752474</xdr:colOff>
      <xdr:row>0</xdr:row>
      <xdr:rowOff>61911</xdr:rowOff>
    </xdr:from>
    <xdr:to>
      <xdr:col>15</xdr:col>
      <xdr:colOff>571499</xdr:colOff>
      <xdr:row>20</xdr:row>
      <xdr:rowOff>114299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752474</xdr:colOff>
      <xdr:row>0</xdr:row>
      <xdr:rowOff>61911</xdr:rowOff>
    </xdr:from>
    <xdr:to>
      <xdr:col>15</xdr:col>
      <xdr:colOff>571499</xdr:colOff>
      <xdr:row>20</xdr:row>
      <xdr:rowOff>114299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752474</xdr:colOff>
      <xdr:row>0</xdr:row>
      <xdr:rowOff>61911</xdr:rowOff>
    </xdr:from>
    <xdr:to>
      <xdr:col>14</xdr:col>
      <xdr:colOff>571499</xdr:colOff>
      <xdr:row>19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752474</xdr:colOff>
      <xdr:row>0</xdr:row>
      <xdr:rowOff>61911</xdr:rowOff>
    </xdr:from>
    <xdr:to>
      <xdr:col>15</xdr:col>
      <xdr:colOff>571499</xdr:colOff>
      <xdr:row>20</xdr:row>
      <xdr:rowOff>114299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workbookViewId="0"/>
  </sheetViews>
  <sheetFormatPr baseColWidth="10" defaultRowHeight="15.75" x14ac:dyDescent="0.25"/>
  <cols>
    <col min="1" max="5" width="12.7109375" style="18" customWidth="1"/>
    <col min="6" max="6" width="24.140625" style="30" customWidth="1"/>
    <col min="7" max="16384" width="11.42578125" style="18"/>
  </cols>
  <sheetData>
    <row r="1" spans="1:6" x14ac:dyDescent="0.25">
      <c r="A1" s="16"/>
      <c r="B1" s="17" t="s">
        <v>1</v>
      </c>
      <c r="C1" s="17" t="s">
        <v>2</v>
      </c>
      <c r="D1" s="22" t="s">
        <v>7</v>
      </c>
      <c r="E1" s="22"/>
      <c r="F1" s="28"/>
    </row>
    <row r="2" spans="1:6" ht="19.5" thickBot="1" x14ac:dyDescent="0.4">
      <c r="A2" s="19" t="s">
        <v>0</v>
      </c>
      <c r="B2" s="20" t="s">
        <v>6</v>
      </c>
      <c r="C2" s="20" t="s">
        <v>6</v>
      </c>
      <c r="D2" s="23" t="s">
        <v>8</v>
      </c>
      <c r="E2" s="23" t="s">
        <v>9</v>
      </c>
      <c r="F2" s="21" t="s">
        <v>3</v>
      </c>
    </row>
    <row r="3" spans="1:6" x14ac:dyDescent="0.25">
      <c r="A3" s="24">
        <v>11.94</v>
      </c>
      <c r="B3" s="25">
        <v>1440</v>
      </c>
      <c r="C3" s="25">
        <v>1395</v>
      </c>
      <c r="D3" s="26">
        <f t="shared" ref="D3:D35" si="0">B3/C3</f>
        <v>1.032258064516129</v>
      </c>
      <c r="E3" s="26">
        <f t="shared" ref="E3:E35" si="1">-20*LOG10(D3)</f>
        <v>-0.27576568971266568</v>
      </c>
      <c r="F3" s="27" t="s">
        <v>13</v>
      </c>
    </row>
    <row r="4" spans="1:6" x14ac:dyDescent="0.25">
      <c r="A4" s="24">
        <v>12.21</v>
      </c>
      <c r="B4" s="25">
        <v>1428</v>
      </c>
      <c r="C4" s="25">
        <v>1390</v>
      </c>
      <c r="D4" s="26">
        <f t="shared" si="0"/>
        <v>1.0273381294964028</v>
      </c>
      <c r="E4" s="26">
        <f t="shared" si="1"/>
        <v>-0.23426814372120947</v>
      </c>
      <c r="F4" s="31" t="s">
        <v>15</v>
      </c>
    </row>
    <row r="5" spans="1:6" x14ac:dyDescent="0.25">
      <c r="A5" s="24">
        <v>12.47</v>
      </c>
      <c r="B5" s="25">
        <v>1414</v>
      </c>
      <c r="C5" s="25">
        <v>1390</v>
      </c>
      <c r="D5" s="26">
        <f t="shared" si="0"/>
        <v>1.0172661870503596</v>
      </c>
      <c r="E5" s="26">
        <f t="shared" si="1"/>
        <v>-0.14869218413570987</v>
      </c>
      <c r="F5" s="31" t="s">
        <v>15</v>
      </c>
    </row>
    <row r="6" spans="1:6" x14ac:dyDescent="0.25">
      <c r="A6" s="24">
        <v>12.72</v>
      </c>
      <c r="B6" s="25">
        <v>1400</v>
      </c>
      <c r="C6" s="25">
        <v>1393</v>
      </c>
      <c r="D6" s="26">
        <f t="shared" si="0"/>
        <v>1.0050251256281406</v>
      </c>
      <c r="E6" s="26">
        <f t="shared" si="1"/>
        <v>-4.3538385085490135E-2</v>
      </c>
      <c r="F6" s="31" t="s">
        <v>15</v>
      </c>
    </row>
    <row r="7" spans="1:6" x14ac:dyDescent="0.25">
      <c r="A7" s="24">
        <v>12.96</v>
      </c>
      <c r="B7" s="25">
        <v>1400</v>
      </c>
      <c r="C7" s="25">
        <v>1391</v>
      </c>
      <c r="D7" s="26">
        <f t="shared" si="0"/>
        <v>1.0064701653486701</v>
      </c>
      <c r="E7" s="26">
        <f t="shared" si="1"/>
        <v>-5.601811372383269E-2</v>
      </c>
      <c r="F7" s="31" t="s">
        <v>15</v>
      </c>
    </row>
    <row r="8" spans="1:6" x14ac:dyDescent="0.25">
      <c r="A8" s="24">
        <v>13.26</v>
      </c>
      <c r="B8" s="25">
        <v>1391</v>
      </c>
      <c r="C8" s="25">
        <v>1391</v>
      </c>
      <c r="D8" s="26">
        <f t="shared" si="0"/>
        <v>1</v>
      </c>
      <c r="E8" s="26">
        <f t="shared" si="1"/>
        <v>0</v>
      </c>
      <c r="F8" s="31" t="s">
        <v>15</v>
      </c>
    </row>
    <row r="9" spans="1:6" x14ac:dyDescent="0.25">
      <c r="A9" s="24">
        <v>13.47</v>
      </c>
      <c r="B9" s="25">
        <v>1391</v>
      </c>
      <c r="C9" s="25">
        <v>1390</v>
      </c>
      <c r="D9" s="26">
        <f t="shared" si="0"/>
        <v>1.0007194244604316</v>
      </c>
      <c r="E9" s="26">
        <f t="shared" si="1"/>
        <v>-6.2465947590261677E-3</v>
      </c>
      <c r="F9" s="31" t="s">
        <v>15</v>
      </c>
    </row>
    <row r="10" spans="1:6" x14ac:dyDescent="0.25">
      <c r="A10" s="24">
        <v>13.72</v>
      </c>
      <c r="B10" s="25">
        <v>1390</v>
      </c>
      <c r="C10" s="25">
        <v>1389</v>
      </c>
      <c r="D10" s="26">
        <f t="shared" si="0"/>
        <v>1.0007199424046076</v>
      </c>
      <c r="E10" s="26">
        <f t="shared" si="1"/>
        <v>-6.2510903295898658E-3</v>
      </c>
      <c r="F10" s="31" t="s">
        <v>15</v>
      </c>
    </row>
    <row r="11" spans="1:6" x14ac:dyDescent="0.25">
      <c r="A11" s="24">
        <v>14.02</v>
      </c>
      <c r="B11" s="25">
        <v>1390</v>
      </c>
      <c r="C11" s="25">
        <v>1386</v>
      </c>
      <c r="D11" s="26">
        <f t="shared" si="0"/>
        <v>1.0028860028860029</v>
      </c>
      <c r="E11" s="26">
        <f t="shared" si="1"/>
        <v>-2.5031399566143218E-2</v>
      </c>
      <c r="F11" s="31" t="s">
        <v>15</v>
      </c>
    </row>
    <row r="12" spans="1:6" x14ac:dyDescent="0.25">
      <c r="A12" s="24">
        <v>14.3</v>
      </c>
      <c r="B12" s="25">
        <v>1391</v>
      </c>
      <c r="C12" s="25">
        <v>1384</v>
      </c>
      <c r="D12" s="26">
        <f t="shared" si="0"/>
        <v>1.0050578034682081</v>
      </c>
      <c r="E12" s="26">
        <f t="shared" si="1"/>
        <v>-4.3820797426147876E-2</v>
      </c>
      <c r="F12" s="31" t="s">
        <v>15</v>
      </c>
    </row>
    <row r="13" spans="1:6" x14ac:dyDescent="0.25">
      <c r="A13" s="24">
        <v>14.58</v>
      </c>
      <c r="B13" s="25">
        <v>1397</v>
      </c>
      <c r="C13" s="25">
        <v>1391</v>
      </c>
      <c r="D13" s="26">
        <f t="shared" si="0"/>
        <v>1.0043134435657801</v>
      </c>
      <c r="E13" s="26">
        <f t="shared" si="1"/>
        <v>-3.7385522442710789E-2</v>
      </c>
      <c r="F13" s="31" t="s">
        <v>15</v>
      </c>
    </row>
    <row r="14" spans="1:6" x14ac:dyDescent="0.25">
      <c r="A14" s="24">
        <v>14.8</v>
      </c>
      <c r="B14" s="25">
        <v>1400</v>
      </c>
      <c r="C14" s="25">
        <v>1400</v>
      </c>
      <c r="D14" s="26">
        <f t="shared" si="0"/>
        <v>1</v>
      </c>
      <c r="E14" s="26">
        <f t="shared" si="1"/>
        <v>0</v>
      </c>
      <c r="F14" s="31" t="s">
        <v>15</v>
      </c>
    </row>
    <row r="15" spans="1:6" x14ac:dyDescent="0.25">
      <c r="A15" s="24">
        <v>15.03</v>
      </c>
      <c r="B15" s="25">
        <v>1415</v>
      </c>
      <c r="C15" s="25">
        <v>1423</v>
      </c>
      <c r="D15" s="26">
        <f t="shared" si="0"/>
        <v>0.99437807449051296</v>
      </c>
      <c r="E15" s="26">
        <f t="shared" si="1"/>
        <v>4.8969204479506159E-2</v>
      </c>
      <c r="F15" s="31" t="s">
        <v>15</v>
      </c>
    </row>
    <row r="16" spans="1:6" x14ac:dyDescent="0.25">
      <c r="A16" s="24">
        <v>15.28</v>
      </c>
      <c r="B16" s="25">
        <v>1426</v>
      </c>
      <c r="C16" s="25">
        <v>1441</v>
      </c>
      <c r="D16" s="26">
        <f t="shared" si="0"/>
        <v>0.98959056210964613</v>
      </c>
      <c r="E16" s="26">
        <f t="shared" si="1"/>
        <v>9.0889105962850492E-2</v>
      </c>
      <c r="F16" s="31" t="s">
        <v>15</v>
      </c>
    </row>
    <row r="17" spans="1:6" x14ac:dyDescent="0.25">
      <c r="A17" s="24">
        <v>15.55</v>
      </c>
      <c r="B17" s="25">
        <v>1440</v>
      </c>
      <c r="C17" s="25">
        <v>1450</v>
      </c>
      <c r="D17" s="26">
        <f t="shared" si="0"/>
        <v>0.99310344827586206</v>
      </c>
      <c r="E17" s="26">
        <f t="shared" si="1"/>
        <v>6.0110202794504852E-2</v>
      </c>
      <c r="F17" s="31" t="s">
        <v>15</v>
      </c>
    </row>
    <row r="18" spans="1:6" x14ac:dyDescent="0.25">
      <c r="A18" s="24">
        <v>15.74</v>
      </c>
      <c r="B18" s="25">
        <v>1440</v>
      </c>
      <c r="C18" s="25">
        <v>1440</v>
      </c>
      <c r="D18" s="26">
        <f t="shared" si="0"/>
        <v>1</v>
      </c>
      <c r="E18" s="26">
        <f t="shared" si="1"/>
        <v>0</v>
      </c>
      <c r="F18" s="31" t="s">
        <v>15</v>
      </c>
    </row>
    <row r="19" spans="1:6" x14ac:dyDescent="0.25">
      <c r="A19" s="24">
        <v>16.03</v>
      </c>
      <c r="B19" s="25">
        <v>1450</v>
      </c>
      <c r="C19" s="25">
        <v>1395</v>
      </c>
      <c r="D19" s="26">
        <f t="shared" si="0"/>
        <v>1.0394265232974911</v>
      </c>
      <c r="E19" s="26">
        <f t="shared" si="1"/>
        <v>-0.33587589250717098</v>
      </c>
      <c r="F19" s="31" t="s">
        <v>15</v>
      </c>
    </row>
    <row r="20" spans="1:6" x14ac:dyDescent="0.25">
      <c r="A20" s="24">
        <v>16.239999999999998</v>
      </c>
      <c r="B20" s="25">
        <v>1449</v>
      </c>
      <c r="C20" s="25">
        <v>1338</v>
      </c>
      <c r="D20" s="26">
        <f t="shared" si="0"/>
        <v>1.0829596412556053</v>
      </c>
      <c r="E20" s="26">
        <f t="shared" si="1"/>
        <v>-0.6922454407874048</v>
      </c>
      <c r="F20" s="31" t="s">
        <v>15</v>
      </c>
    </row>
    <row r="21" spans="1:6" x14ac:dyDescent="0.25">
      <c r="A21" s="24">
        <v>16.43</v>
      </c>
      <c r="B21" s="25">
        <v>1440</v>
      </c>
      <c r="C21" s="25">
        <v>1268</v>
      </c>
      <c r="D21" s="26">
        <f t="shared" si="0"/>
        <v>1.1356466876971609</v>
      </c>
      <c r="E21" s="26">
        <f t="shared" si="1"/>
        <v>-1.1048647709907158</v>
      </c>
      <c r="F21" s="31" t="s">
        <v>15</v>
      </c>
    </row>
    <row r="22" spans="1:6" x14ac:dyDescent="0.25">
      <c r="A22" s="24">
        <v>16.75</v>
      </c>
      <c r="B22" s="25">
        <v>1404</v>
      </c>
      <c r="C22" s="25">
        <v>1140</v>
      </c>
      <c r="D22" s="26">
        <f t="shared" si="0"/>
        <v>1.2315789473684211</v>
      </c>
      <c r="E22" s="26">
        <f t="shared" si="1"/>
        <v>-1.8092451291462779</v>
      </c>
      <c r="F22" s="31" t="s">
        <v>15</v>
      </c>
    </row>
    <row r="23" spans="1:6" x14ac:dyDescent="0.25">
      <c r="A23" s="24">
        <v>17.059999999999999</v>
      </c>
      <c r="B23" s="25">
        <v>1353</v>
      </c>
      <c r="C23" s="25">
        <v>1035</v>
      </c>
      <c r="D23" s="26">
        <f t="shared" si="0"/>
        <v>1.3072463768115943</v>
      </c>
      <c r="E23" s="26">
        <f t="shared" si="1"/>
        <v>-2.327148936093729</v>
      </c>
      <c r="F23" s="31" t="s">
        <v>15</v>
      </c>
    </row>
    <row r="24" spans="1:6" x14ac:dyDescent="0.25">
      <c r="A24" s="24">
        <v>17.27</v>
      </c>
      <c r="B24" s="25">
        <v>1295</v>
      </c>
      <c r="C24" s="25">
        <v>956</v>
      </c>
      <c r="D24" s="26">
        <f t="shared" si="0"/>
        <v>1.354602510460251</v>
      </c>
      <c r="E24" s="26">
        <f t="shared" si="1"/>
        <v>-2.6362375228234107</v>
      </c>
      <c r="F24" s="31" t="s">
        <v>15</v>
      </c>
    </row>
    <row r="25" spans="1:6" x14ac:dyDescent="0.25">
      <c r="A25" s="24">
        <v>17.53</v>
      </c>
      <c r="B25" s="25">
        <v>1205</v>
      </c>
      <c r="C25" s="25">
        <v>784</v>
      </c>
      <c r="D25" s="26">
        <f t="shared" si="0"/>
        <v>1.5369897959183674</v>
      </c>
      <c r="E25" s="26">
        <f t="shared" si="1"/>
        <v>-3.7334196845289753</v>
      </c>
      <c r="F25" s="31" t="s">
        <v>15</v>
      </c>
    </row>
    <row r="26" spans="1:6" x14ac:dyDescent="0.25">
      <c r="A26" s="24">
        <v>17.77</v>
      </c>
      <c r="B26" s="25">
        <v>1120</v>
      </c>
      <c r="C26" s="25">
        <v>576</v>
      </c>
      <c r="D26" s="26">
        <f t="shared" si="0"/>
        <v>1.9444444444444444</v>
      </c>
      <c r="E26" s="26">
        <f t="shared" si="1"/>
        <v>-5.7759107849393914</v>
      </c>
      <c r="F26" s="31" t="s">
        <v>15</v>
      </c>
    </row>
    <row r="27" spans="1:6" x14ac:dyDescent="0.25">
      <c r="A27" s="24">
        <v>18.04</v>
      </c>
      <c r="B27" s="25">
        <v>1020</v>
      </c>
      <c r="C27" s="25">
        <v>392</v>
      </c>
      <c r="D27" s="26">
        <f t="shared" si="0"/>
        <v>2.6020408163265305</v>
      </c>
      <c r="E27" s="26">
        <f t="shared" si="1"/>
        <v>-8.3062820948292053</v>
      </c>
      <c r="F27" s="31" t="s">
        <v>15</v>
      </c>
    </row>
    <row r="28" spans="1:6" x14ac:dyDescent="0.25">
      <c r="A28" s="24">
        <v>18.2</v>
      </c>
      <c r="B28" s="25">
        <v>956</v>
      </c>
      <c r="C28" s="25">
        <v>314</v>
      </c>
      <c r="D28" s="26">
        <f t="shared" si="0"/>
        <v>3.0445859872611467</v>
      </c>
      <c r="E28" s="26">
        <f t="shared" si="1"/>
        <v>-9.6705648840577023</v>
      </c>
      <c r="F28" s="31" t="s">
        <v>15</v>
      </c>
    </row>
    <row r="29" spans="1:6" x14ac:dyDescent="0.25">
      <c r="A29" s="24">
        <v>18.43</v>
      </c>
      <c r="B29" s="25">
        <v>872</v>
      </c>
      <c r="C29" s="25">
        <v>214</v>
      </c>
      <c r="D29" s="26">
        <f t="shared" si="0"/>
        <v>4.0747663551401869</v>
      </c>
      <c r="E29" s="26">
        <f t="shared" si="1"/>
        <v>-12.202054231667528</v>
      </c>
      <c r="F29" s="31" t="s">
        <v>15</v>
      </c>
    </row>
    <row r="30" spans="1:6" x14ac:dyDescent="0.25">
      <c r="A30" s="24">
        <v>18.75</v>
      </c>
      <c r="B30" s="25">
        <v>750</v>
      </c>
      <c r="C30" s="25">
        <v>132</v>
      </c>
      <c r="D30" s="26">
        <f t="shared" si="0"/>
        <v>5.6818181818181817</v>
      </c>
      <c r="E30" s="26">
        <f t="shared" si="1"/>
        <v>-15.089746643717003</v>
      </c>
      <c r="F30" s="31" t="s">
        <v>15</v>
      </c>
    </row>
    <row r="31" spans="1:6" x14ac:dyDescent="0.25">
      <c r="A31" s="24">
        <v>19</v>
      </c>
      <c r="B31" s="25">
        <v>668</v>
      </c>
      <c r="C31" s="25">
        <v>91</v>
      </c>
      <c r="D31" s="26">
        <f t="shared" si="0"/>
        <v>7.3406593406593403</v>
      </c>
      <c r="E31" s="26">
        <f t="shared" si="1"/>
        <v>-17.314701403089042</v>
      </c>
      <c r="F31" s="29" t="s">
        <v>14</v>
      </c>
    </row>
    <row r="32" spans="1:6" x14ac:dyDescent="0.25">
      <c r="A32" s="24">
        <v>19.2</v>
      </c>
      <c r="B32" s="25">
        <v>608</v>
      </c>
      <c r="C32" s="25">
        <v>65</v>
      </c>
      <c r="D32" s="26">
        <f t="shared" si="0"/>
        <v>9.3538461538461544</v>
      </c>
      <c r="E32" s="26">
        <f t="shared" si="1"/>
        <v>-19.419804452597589</v>
      </c>
      <c r="F32" s="31" t="s">
        <v>15</v>
      </c>
    </row>
    <row r="33" spans="1:6" x14ac:dyDescent="0.25">
      <c r="A33" s="24">
        <v>19.55</v>
      </c>
      <c r="B33" s="25">
        <v>518</v>
      </c>
      <c r="C33" s="25">
        <v>48</v>
      </c>
      <c r="D33" s="26">
        <f t="shared" si="0"/>
        <v>10.791666666666666</v>
      </c>
      <c r="E33" s="26">
        <f t="shared" si="1"/>
        <v>-20.661770447392914</v>
      </c>
      <c r="F33" s="31" t="s">
        <v>15</v>
      </c>
    </row>
    <row r="34" spans="1:6" x14ac:dyDescent="0.25">
      <c r="A34" s="24">
        <v>19.7</v>
      </c>
      <c r="B34" s="25">
        <v>482</v>
      </c>
      <c r="C34" s="25">
        <v>54</v>
      </c>
      <c r="D34" s="26">
        <f t="shared" si="0"/>
        <v>8.9259259259259256</v>
      </c>
      <c r="E34" s="26">
        <f t="shared" si="1"/>
        <v>-19.013065568317622</v>
      </c>
      <c r="F34" s="31" t="s">
        <v>15</v>
      </c>
    </row>
    <row r="35" spans="1:6" x14ac:dyDescent="0.25">
      <c r="A35" s="24">
        <v>20.03</v>
      </c>
      <c r="B35" s="25">
        <v>418</v>
      </c>
      <c r="C35" s="25">
        <v>38</v>
      </c>
      <c r="D35" s="26">
        <f t="shared" si="0"/>
        <v>11</v>
      </c>
      <c r="E35" s="26">
        <f t="shared" si="1"/>
        <v>-20.827853703164504</v>
      </c>
      <c r="F35" s="31" t="s">
        <v>15</v>
      </c>
    </row>
  </sheetData>
  <pageMargins left="0.7" right="0.7" top="0.78740157499999996" bottom="0.78740157499999996" header="0.3" footer="0.3"/>
  <pageSetup paperSize="9" orientation="portrait" verticalDpi="597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2"/>
  <sheetViews>
    <sheetView workbookViewId="0">
      <selection activeCell="G8" sqref="G8"/>
    </sheetView>
  </sheetViews>
  <sheetFormatPr baseColWidth="10" defaultRowHeight="15" x14ac:dyDescent="0.25"/>
  <sheetData>
    <row r="1" spans="1:3" ht="18.75" x14ac:dyDescent="0.35">
      <c r="A1" s="39" t="s">
        <v>0</v>
      </c>
      <c r="B1" s="39" t="s">
        <v>8</v>
      </c>
      <c r="C1" s="39" t="s">
        <v>9</v>
      </c>
    </row>
    <row r="2" spans="1:3" x14ac:dyDescent="0.25">
      <c r="A2" s="40">
        <v>5</v>
      </c>
      <c r="B2" s="40">
        <v>1</v>
      </c>
      <c r="C2" s="41">
        <f>20*LOG10(B2)</f>
        <v>0</v>
      </c>
    </row>
    <row r="3" spans="1:3" x14ac:dyDescent="0.25">
      <c r="A3" s="40">
        <v>5.15</v>
      </c>
      <c r="B3" s="40">
        <v>1</v>
      </c>
      <c r="C3" s="41">
        <f t="shared" ref="C3:C66" si="0">20*LOG10(B3)</f>
        <v>0</v>
      </c>
    </row>
    <row r="4" spans="1:3" x14ac:dyDescent="0.25">
      <c r="A4" s="40">
        <v>5.3</v>
      </c>
      <c r="B4" s="40">
        <v>1</v>
      </c>
      <c r="C4" s="41">
        <f t="shared" si="0"/>
        <v>0</v>
      </c>
    </row>
    <row r="5" spans="1:3" x14ac:dyDescent="0.25">
      <c r="A5" s="40">
        <v>5.45</v>
      </c>
      <c r="B5" s="40">
        <v>1</v>
      </c>
      <c r="C5" s="41">
        <f t="shared" si="0"/>
        <v>0</v>
      </c>
    </row>
    <row r="6" spans="1:3" x14ac:dyDescent="0.25">
      <c r="A6" s="40">
        <v>5.6</v>
      </c>
      <c r="B6" s="40">
        <v>1</v>
      </c>
      <c r="C6" s="41">
        <f t="shared" si="0"/>
        <v>0</v>
      </c>
    </row>
    <row r="7" spans="1:3" x14ac:dyDescent="0.25">
      <c r="A7" s="40">
        <v>5.75</v>
      </c>
      <c r="B7" s="40">
        <v>1</v>
      </c>
      <c r="C7" s="41">
        <f t="shared" si="0"/>
        <v>0</v>
      </c>
    </row>
    <row r="8" spans="1:3" x14ac:dyDescent="0.25">
      <c r="A8" s="40">
        <v>5.9</v>
      </c>
      <c r="B8" s="40">
        <v>1</v>
      </c>
      <c r="C8" s="41">
        <f t="shared" si="0"/>
        <v>0</v>
      </c>
    </row>
    <row r="9" spans="1:3" x14ac:dyDescent="0.25">
      <c r="A9" s="40">
        <v>6.05</v>
      </c>
      <c r="B9" s="40">
        <v>1</v>
      </c>
      <c r="C9" s="41">
        <f t="shared" si="0"/>
        <v>0</v>
      </c>
    </row>
    <row r="10" spans="1:3" x14ac:dyDescent="0.25">
      <c r="A10" s="40">
        <v>6.2</v>
      </c>
      <c r="B10" s="40">
        <v>1</v>
      </c>
      <c r="C10" s="41">
        <f t="shared" si="0"/>
        <v>0</v>
      </c>
    </row>
    <row r="11" spans="1:3" x14ac:dyDescent="0.25">
      <c r="A11" s="40">
        <v>6.35</v>
      </c>
      <c r="B11" s="40">
        <v>1</v>
      </c>
      <c r="C11" s="41">
        <f t="shared" si="0"/>
        <v>0</v>
      </c>
    </row>
    <row r="12" spans="1:3" x14ac:dyDescent="0.25">
      <c r="A12" s="40">
        <v>6.5</v>
      </c>
      <c r="B12" s="40">
        <v>1</v>
      </c>
      <c r="C12" s="41">
        <f t="shared" si="0"/>
        <v>0</v>
      </c>
    </row>
    <row r="13" spans="1:3" x14ac:dyDescent="0.25">
      <c r="A13" s="40">
        <v>6.65</v>
      </c>
      <c r="B13" s="40">
        <v>0.999</v>
      </c>
      <c r="C13" s="41">
        <f t="shared" si="0"/>
        <v>-8.6902354803538341E-3</v>
      </c>
    </row>
    <row r="14" spans="1:3" x14ac:dyDescent="0.25">
      <c r="A14" s="40">
        <v>6.8</v>
      </c>
      <c r="B14" s="40">
        <v>0.999</v>
      </c>
      <c r="C14" s="41">
        <f t="shared" si="0"/>
        <v>-8.6902354803538341E-3</v>
      </c>
    </row>
    <row r="15" spans="1:3" x14ac:dyDescent="0.25">
      <c r="A15" s="40">
        <v>6.95</v>
      </c>
      <c r="B15" s="40">
        <v>0.999</v>
      </c>
      <c r="C15" s="41">
        <f t="shared" si="0"/>
        <v>-8.6902354803538341E-3</v>
      </c>
    </row>
    <row r="16" spans="1:3" x14ac:dyDescent="0.25">
      <c r="A16" s="40">
        <v>7.1</v>
      </c>
      <c r="B16" s="40">
        <v>0.999</v>
      </c>
      <c r="C16" s="41">
        <f t="shared" si="0"/>
        <v>-8.6902354803538341E-3</v>
      </c>
    </row>
    <row r="17" spans="1:3" x14ac:dyDescent="0.25">
      <c r="A17" s="40">
        <v>7.25</v>
      </c>
      <c r="B17" s="40">
        <v>0.999</v>
      </c>
      <c r="C17" s="41">
        <f t="shared" si="0"/>
        <v>-8.6902354803538341E-3</v>
      </c>
    </row>
    <row r="18" spans="1:3" x14ac:dyDescent="0.25">
      <c r="A18" s="40">
        <v>7.4</v>
      </c>
      <c r="B18" s="40">
        <v>0.999</v>
      </c>
      <c r="C18" s="41">
        <f t="shared" si="0"/>
        <v>-8.6902354803538341E-3</v>
      </c>
    </row>
    <row r="19" spans="1:3" x14ac:dyDescent="0.25">
      <c r="A19" s="40">
        <v>7.55</v>
      </c>
      <c r="B19" s="40">
        <v>0.998</v>
      </c>
      <c r="C19" s="41">
        <f t="shared" si="0"/>
        <v>-1.7389174252577827E-2</v>
      </c>
    </row>
    <row r="20" spans="1:3" x14ac:dyDescent="0.25">
      <c r="A20" s="40">
        <v>7.7</v>
      </c>
      <c r="B20" s="40">
        <v>0.998</v>
      </c>
      <c r="C20" s="41">
        <f t="shared" si="0"/>
        <v>-1.7389174252577827E-2</v>
      </c>
    </row>
    <row r="21" spans="1:3" x14ac:dyDescent="0.25">
      <c r="A21" s="40">
        <v>7.85</v>
      </c>
      <c r="B21" s="40">
        <v>0.998</v>
      </c>
      <c r="C21" s="41">
        <f t="shared" si="0"/>
        <v>-1.7389174252577827E-2</v>
      </c>
    </row>
    <row r="22" spans="1:3" x14ac:dyDescent="0.25">
      <c r="A22" s="40">
        <v>8</v>
      </c>
      <c r="B22" s="40">
        <v>0.998</v>
      </c>
      <c r="C22" s="41">
        <f t="shared" si="0"/>
        <v>-1.7389174252577827E-2</v>
      </c>
    </row>
    <row r="23" spans="1:3" x14ac:dyDescent="0.25">
      <c r="A23" s="40">
        <v>8.15</v>
      </c>
      <c r="B23" s="40">
        <v>0.998</v>
      </c>
      <c r="C23" s="41">
        <f t="shared" si="0"/>
        <v>-1.7389174252577827E-2</v>
      </c>
    </row>
    <row r="24" spans="1:3" x14ac:dyDescent="0.25">
      <c r="A24" s="40">
        <v>8.3000000000000007</v>
      </c>
      <c r="B24" s="40">
        <v>0.998</v>
      </c>
      <c r="C24" s="41">
        <f t="shared" si="0"/>
        <v>-1.7389174252577827E-2</v>
      </c>
    </row>
    <row r="25" spans="1:3" x14ac:dyDescent="0.25">
      <c r="A25" s="40">
        <v>8.4499999999999993</v>
      </c>
      <c r="B25" s="40">
        <v>0.998</v>
      </c>
      <c r="C25" s="41">
        <f t="shared" si="0"/>
        <v>-1.7389174252577827E-2</v>
      </c>
    </row>
    <row r="26" spans="1:3" x14ac:dyDescent="0.25">
      <c r="A26" s="40">
        <v>8.6</v>
      </c>
      <c r="B26" s="40">
        <v>0.998</v>
      </c>
      <c r="C26" s="41">
        <f t="shared" si="0"/>
        <v>-1.7389174252577827E-2</v>
      </c>
    </row>
    <row r="27" spans="1:3" x14ac:dyDescent="0.25">
      <c r="A27" s="40">
        <v>8.75</v>
      </c>
      <c r="B27" s="40">
        <v>0.998</v>
      </c>
      <c r="C27" s="41">
        <f t="shared" si="0"/>
        <v>-1.7389174252577827E-2</v>
      </c>
    </row>
    <row r="28" spans="1:3" x14ac:dyDescent="0.25">
      <c r="A28" s="40">
        <v>8.9</v>
      </c>
      <c r="B28" s="40">
        <v>0.998</v>
      </c>
      <c r="C28" s="41">
        <f t="shared" si="0"/>
        <v>-1.7389174252577827E-2</v>
      </c>
    </row>
    <row r="29" spans="1:3" x14ac:dyDescent="0.25">
      <c r="A29" s="40">
        <v>9.0500000000000007</v>
      </c>
      <c r="B29" s="40">
        <v>0.998</v>
      </c>
      <c r="C29" s="41">
        <f t="shared" si="0"/>
        <v>-1.7389174252577827E-2</v>
      </c>
    </row>
    <row r="30" spans="1:3" x14ac:dyDescent="0.25">
      <c r="A30" s="40">
        <v>9.1999999999999993</v>
      </c>
      <c r="B30" s="40">
        <v>0.998</v>
      </c>
      <c r="C30" s="41">
        <f t="shared" si="0"/>
        <v>-1.7389174252577827E-2</v>
      </c>
    </row>
    <row r="31" spans="1:3" x14ac:dyDescent="0.25">
      <c r="A31" s="40">
        <v>9.35</v>
      </c>
      <c r="B31" s="40">
        <v>0.998</v>
      </c>
      <c r="C31" s="41">
        <f t="shared" si="0"/>
        <v>-1.7389174252577827E-2</v>
      </c>
    </row>
    <row r="32" spans="1:3" x14ac:dyDescent="0.25">
      <c r="A32" s="40">
        <v>9.5</v>
      </c>
      <c r="B32" s="40">
        <v>0.998</v>
      </c>
      <c r="C32" s="41">
        <f t="shared" si="0"/>
        <v>-1.7389174252577827E-2</v>
      </c>
    </row>
    <row r="33" spans="1:3" x14ac:dyDescent="0.25">
      <c r="A33" s="40">
        <v>9.65</v>
      </c>
      <c r="B33" s="40">
        <v>0.998</v>
      </c>
      <c r="C33" s="41">
        <f t="shared" si="0"/>
        <v>-1.7389174252577827E-2</v>
      </c>
    </row>
    <row r="34" spans="1:3" x14ac:dyDescent="0.25">
      <c r="A34" s="40">
        <v>9.8000000000000007</v>
      </c>
      <c r="B34" s="40">
        <v>0.998</v>
      </c>
      <c r="C34" s="41">
        <f t="shared" si="0"/>
        <v>-1.7389174252577827E-2</v>
      </c>
    </row>
    <row r="35" spans="1:3" x14ac:dyDescent="0.25">
      <c r="A35" s="40">
        <v>9.9499999999999993</v>
      </c>
      <c r="B35" s="40">
        <v>0.998</v>
      </c>
      <c r="C35" s="41">
        <f t="shared" si="0"/>
        <v>-1.7389174252577827E-2</v>
      </c>
    </row>
    <row r="36" spans="1:3" x14ac:dyDescent="0.25">
      <c r="A36" s="40">
        <v>10.1</v>
      </c>
      <c r="B36" s="40">
        <v>0.999</v>
      </c>
      <c r="C36" s="41">
        <f t="shared" si="0"/>
        <v>-8.6902354803538341E-3</v>
      </c>
    </row>
    <row r="37" spans="1:3" x14ac:dyDescent="0.25">
      <c r="A37" s="40">
        <v>10.25</v>
      </c>
      <c r="B37" s="40">
        <v>0.999</v>
      </c>
      <c r="C37" s="41">
        <f t="shared" si="0"/>
        <v>-8.6902354803538341E-3</v>
      </c>
    </row>
    <row r="38" spans="1:3" x14ac:dyDescent="0.25">
      <c r="A38" s="40">
        <v>10.4</v>
      </c>
      <c r="B38" s="40">
        <v>0.999</v>
      </c>
      <c r="C38" s="41">
        <f t="shared" si="0"/>
        <v>-8.6902354803538341E-3</v>
      </c>
    </row>
    <row r="39" spans="1:3" x14ac:dyDescent="0.25">
      <c r="A39" s="40">
        <v>10.55</v>
      </c>
      <c r="B39" s="40">
        <v>0.999</v>
      </c>
      <c r="C39" s="41">
        <f t="shared" si="0"/>
        <v>-8.6902354803538341E-3</v>
      </c>
    </row>
    <row r="40" spans="1:3" x14ac:dyDescent="0.25">
      <c r="A40" s="40">
        <v>10.7</v>
      </c>
      <c r="B40" s="40">
        <v>0.999</v>
      </c>
      <c r="C40" s="41">
        <f t="shared" si="0"/>
        <v>-8.6902354803538341E-3</v>
      </c>
    </row>
    <row r="41" spans="1:3" x14ac:dyDescent="0.25">
      <c r="A41" s="40">
        <v>10.85</v>
      </c>
      <c r="B41" s="40">
        <v>1</v>
      </c>
      <c r="C41" s="41">
        <f t="shared" si="0"/>
        <v>0</v>
      </c>
    </row>
    <row r="42" spans="1:3" x14ac:dyDescent="0.25">
      <c r="A42" s="40">
        <v>11</v>
      </c>
      <c r="B42" s="40">
        <v>1</v>
      </c>
      <c r="C42" s="41">
        <f t="shared" si="0"/>
        <v>0</v>
      </c>
    </row>
    <row r="43" spans="1:3" x14ac:dyDescent="0.25">
      <c r="A43" s="40">
        <v>11.15</v>
      </c>
      <c r="B43" s="40">
        <v>1</v>
      </c>
      <c r="C43" s="41">
        <f t="shared" si="0"/>
        <v>0</v>
      </c>
    </row>
    <row r="44" spans="1:3" x14ac:dyDescent="0.25">
      <c r="A44" s="40">
        <v>11.3</v>
      </c>
      <c r="B44" s="40">
        <v>1</v>
      </c>
      <c r="C44" s="41">
        <f t="shared" si="0"/>
        <v>0</v>
      </c>
    </row>
    <row r="45" spans="1:3" x14ac:dyDescent="0.25">
      <c r="A45" s="40">
        <v>11.45</v>
      </c>
      <c r="B45" s="40">
        <v>1</v>
      </c>
      <c r="C45" s="41">
        <f t="shared" si="0"/>
        <v>0</v>
      </c>
    </row>
    <row r="46" spans="1:3" x14ac:dyDescent="0.25">
      <c r="A46" s="40">
        <v>11.6</v>
      </c>
      <c r="B46" s="40">
        <v>1</v>
      </c>
      <c r="C46" s="41">
        <f t="shared" si="0"/>
        <v>0</v>
      </c>
    </row>
    <row r="47" spans="1:3" x14ac:dyDescent="0.25">
      <c r="A47" s="40">
        <v>11.75</v>
      </c>
      <c r="B47" s="40">
        <v>1</v>
      </c>
      <c r="C47" s="41">
        <f t="shared" si="0"/>
        <v>0</v>
      </c>
    </row>
    <row r="48" spans="1:3" x14ac:dyDescent="0.25">
      <c r="A48" s="40">
        <v>11.9</v>
      </c>
      <c r="B48" s="40">
        <v>1</v>
      </c>
      <c r="C48" s="41">
        <f t="shared" si="0"/>
        <v>0</v>
      </c>
    </row>
    <row r="49" spans="1:3" x14ac:dyDescent="0.25">
      <c r="A49" s="40">
        <v>12.05</v>
      </c>
      <c r="B49" s="40">
        <v>1</v>
      </c>
      <c r="C49" s="41">
        <f t="shared" si="0"/>
        <v>0</v>
      </c>
    </row>
    <row r="50" spans="1:3" x14ac:dyDescent="0.25">
      <c r="A50" s="40">
        <v>12.2</v>
      </c>
      <c r="B50" s="40">
        <v>1</v>
      </c>
      <c r="C50" s="41">
        <f t="shared" si="0"/>
        <v>0</v>
      </c>
    </row>
    <row r="51" spans="1:3" x14ac:dyDescent="0.25">
      <c r="A51" s="40">
        <v>12.35</v>
      </c>
      <c r="B51" s="40">
        <v>0.999</v>
      </c>
      <c r="C51" s="41">
        <f t="shared" si="0"/>
        <v>-8.6902354803538341E-3</v>
      </c>
    </row>
    <row r="52" spans="1:3" x14ac:dyDescent="0.25">
      <c r="A52" s="40">
        <v>12.5</v>
      </c>
      <c r="B52" s="40">
        <v>0.999</v>
      </c>
      <c r="C52" s="41">
        <f t="shared" si="0"/>
        <v>-8.6902354803538341E-3</v>
      </c>
    </row>
    <row r="53" spans="1:3" x14ac:dyDescent="0.25">
      <c r="A53" s="40">
        <v>12.65</v>
      </c>
      <c r="B53" s="40">
        <v>0.999</v>
      </c>
      <c r="C53" s="41">
        <f t="shared" si="0"/>
        <v>-8.6902354803538341E-3</v>
      </c>
    </row>
    <row r="54" spans="1:3" x14ac:dyDescent="0.25">
      <c r="A54" s="40">
        <v>12.8</v>
      </c>
      <c r="B54" s="40">
        <v>0.999</v>
      </c>
      <c r="C54" s="41">
        <f t="shared" si="0"/>
        <v>-8.6902354803538341E-3</v>
      </c>
    </row>
    <row r="55" spans="1:3" x14ac:dyDescent="0.25">
      <c r="A55" s="40">
        <v>12.95</v>
      </c>
      <c r="B55" s="40">
        <v>0.999</v>
      </c>
      <c r="C55" s="41">
        <f t="shared" si="0"/>
        <v>-8.6902354803538341E-3</v>
      </c>
    </row>
    <row r="56" spans="1:3" x14ac:dyDescent="0.25">
      <c r="A56" s="40">
        <v>13.1</v>
      </c>
      <c r="B56" s="40">
        <v>0.999</v>
      </c>
      <c r="C56" s="41">
        <f t="shared" si="0"/>
        <v>-8.6902354803538341E-3</v>
      </c>
    </row>
    <row r="57" spans="1:3" x14ac:dyDescent="0.25">
      <c r="A57" s="40">
        <v>13.25</v>
      </c>
      <c r="B57" s="40">
        <v>0.999</v>
      </c>
      <c r="C57" s="41">
        <f t="shared" si="0"/>
        <v>-8.6902354803538341E-3</v>
      </c>
    </row>
    <row r="58" spans="1:3" x14ac:dyDescent="0.25">
      <c r="A58" s="40">
        <v>13.4</v>
      </c>
      <c r="B58" s="40">
        <v>1</v>
      </c>
      <c r="C58" s="41">
        <f t="shared" si="0"/>
        <v>0</v>
      </c>
    </row>
    <row r="59" spans="1:3" x14ac:dyDescent="0.25">
      <c r="A59" s="40">
        <v>13.55</v>
      </c>
      <c r="B59" s="40">
        <v>1</v>
      </c>
      <c r="C59" s="41">
        <f t="shared" si="0"/>
        <v>0</v>
      </c>
    </row>
    <row r="60" spans="1:3" x14ac:dyDescent="0.25">
      <c r="A60" s="40">
        <v>13.7</v>
      </c>
      <c r="B60" s="40">
        <v>1</v>
      </c>
      <c r="C60" s="41">
        <f t="shared" si="0"/>
        <v>0</v>
      </c>
    </row>
    <row r="61" spans="1:3" x14ac:dyDescent="0.25">
      <c r="A61" s="40">
        <v>13.85</v>
      </c>
      <c r="B61" s="40">
        <v>1</v>
      </c>
      <c r="C61" s="41">
        <f t="shared" si="0"/>
        <v>0</v>
      </c>
    </row>
    <row r="62" spans="1:3" x14ac:dyDescent="0.25">
      <c r="A62" s="40">
        <v>14</v>
      </c>
      <c r="B62" s="40">
        <v>1</v>
      </c>
      <c r="C62" s="41">
        <f t="shared" si="0"/>
        <v>0</v>
      </c>
    </row>
    <row r="63" spans="1:3" x14ac:dyDescent="0.25">
      <c r="A63" s="40">
        <v>14.15</v>
      </c>
      <c r="B63" s="40">
        <v>0.999</v>
      </c>
      <c r="C63" s="41">
        <f t="shared" si="0"/>
        <v>-8.6902354803538341E-3</v>
      </c>
    </row>
    <row r="64" spans="1:3" x14ac:dyDescent="0.25">
      <c r="A64" s="40">
        <v>14.3</v>
      </c>
      <c r="B64" s="40">
        <v>0.998</v>
      </c>
      <c r="C64" s="41">
        <f t="shared" si="0"/>
        <v>-1.7389174252577827E-2</v>
      </c>
    </row>
    <row r="65" spans="1:3" x14ac:dyDescent="0.25">
      <c r="A65" s="40">
        <v>14.45</v>
      </c>
      <c r="B65" s="40">
        <v>0.995</v>
      </c>
      <c r="C65" s="41">
        <f t="shared" si="0"/>
        <v>-4.353838508549094E-2</v>
      </c>
    </row>
    <row r="66" spans="1:3" x14ac:dyDescent="0.25">
      <c r="A66" s="40">
        <v>14.6</v>
      </c>
      <c r="B66" s="40">
        <v>0.99199999999999999</v>
      </c>
      <c r="C66" s="41">
        <f t="shared" si="0"/>
        <v>-6.9766556916426942E-2</v>
      </c>
    </row>
    <row r="67" spans="1:3" x14ac:dyDescent="0.25">
      <c r="A67" s="40">
        <v>14.75</v>
      </c>
      <c r="B67" s="40">
        <v>0.98599999999999999</v>
      </c>
      <c r="C67" s="41">
        <f t="shared" ref="C67:C102" si="1">20*LOG10(B67)</f>
        <v>-0.12246170117577589</v>
      </c>
    </row>
    <row r="68" spans="1:3" x14ac:dyDescent="0.25">
      <c r="A68" s="40">
        <v>14.9</v>
      </c>
      <c r="B68" s="40">
        <v>0.97799999999999998</v>
      </c>
      <c r="C68" s="41">
        <f t="shared" si="1"/>
        <v>-0.19322290424797137</v>
      </c>
    </row>
    <row r="69" spans="1:3" x14ac:dyDescent="0.25">
      <c r="A69" s="40">
        <v>15.05</v>
      </c>
      <c r="B69" s="40">
        <v>0.96599999999999997</v>
      </c>
      <c r="C69" s="41">
        <f t="shared" si="1"/>
        <v>-0.30045747169013343</v>
      </c>
    </row>
    <row r="70" spans="1:3" x14ac:dyDescent="0.25">
      <c r="A70" s="40">
        <v>15.2</v>
      </c>
      <c r="B70" s="40">
        <v>0.95099999999999996</v>
      </c>
      <c r="C70" s="41">
        <f t="shared" si="1"/>
        <v>-0.43638966125172179</v>
      </c>
    </row>
    <row r="71" spans="1:3" x14ac:dyDescent="0.25">
      <c r="A71" s="40">
        <v>15.35</v>
      </c>
      <c r="B71" s="40">
        <v>0.93100000000000005</v>
      </c>
      <c r="C71" s="41">
        <f t="shared" si="1"/>
        <v>-0.62100638037314704</v>
      </c>
    </row>
    <row r="72" spans="1:3" x14ac:dyDescent="0.25">
      <c r="A72" s="40">
        <v>15.5</v>
      </c>
      <c r="B72" s="40">
        <v>0.90600000000000003</v>
      </c>
      <c r="C72" s="41">
        <f t="shared" si="1"/>
        <v>-0.85743604646373828</v>
      </c>
    </row>
    <row r="73" spans="1:3" x14ac:dyDescent="0.25">
      <c r="A73" s="40">
        <v>15.65</v>
      </c>
      <c r="B73" s="40">
        <v>0.875</v>
      </c>
      <c r="C73" s="41">
        <f t="shared" si="1"/>
        <v>-1.159838939553735</v>
      </c>
    </row>
    <row r="74" spans="1:3" x14ac:dyDescent="0.25">
      <c r="A74" s="40">
        <v>15.8</v>
      </c>
      <c r="B74" s="40">
        <v>0.84</v>
      </c>
      <c r="C74" s="41">
        <f t="shared" si="1"/>
        <v>-1.5144142787623671</v>
      </c>
    </row>
    <row r="75" spans="1:3" x14ac:dyDescent="0.25">
      <c r="A75" s="40">
        <v>15.95</v>
      </c>
      <c r="B75" s="40">
        <v>0.8</v>
      </c>
      <c r="C75" s="41">
        <f t="shared" si="1"/>
        <v>-1.9382002601611279</v>
      </c>
    </row>
    <row r="76" spans="1:3" x14ac:dyDescent="0.25">
      <c r="A76" s="40">
        <v>16.100000000000001</v>
      </c>
      <c r="B76" s="40">
        <v>0.75700000000000001</v>
      </c>
      <c r="C76" s="41">
        <f t="shared" si="1"/>
        <v>-2.418082409998545</v>
      </c>
    </row>
    <row r="77" spans="1:3" x14ac:dyDescent="0.25">
      <c r="A77" s="40">
        <v>16.25</v>
      </c>
      <c r="B77" s="40">
        <v>0.71099999999999997</v>
      </c>
      <c r="C77" s="41">
        <f t="shared" si="1"/>
        <v>-2.9626079854046745</v>
      </c>
    </row>
    <row r="78" spans="1:3" x14ac:dyDescent="0.25">
      <c r="A78" s="40">
        <v>16.399999999999999</v>
      </c>
      <c r="B78" s="40">
        <v>0.66300000000000003</v>
      </c>
      <c r="C78" s="41">
        <f t="shared" si="1"/>
        <v>-3.5697294319045367</v>
      </c>
    </row>
    <row r="79" spans="1:3" x14ac:dyDescent="0.25">
      <c r="A79" s="40">
        <v>16.55</v>
      </c>
      <c r="B79" s="40">
        <v>0.61599999999999999</v>
      </c>
      <c r="C79" s="41">
        <f t="shared" si="1"/>
        <v>-4.2083857567114906</v>
      </c>
    </row>
    <row r="80" spans="1:3" x14ac:dyDescent="0.25">
      <c r="A80" s="40">
        <v>16.7</v>
      </c>
      <c r="B80" s="40">
        <v>0.56899999999999995</v>
      </c>
      <c r="C80" s="41">
        <f t="shared" si="1"/>
        <v>-4.8977546720985767</v>
      </c>
    </row>
    <row r="81" spans="1:3" x14ac:dyDescent="0.25">
      <c r="A81" s="40">
        <v>16.850000000000001</v>
      </c>
      <c r="B81" s="40">
        <v>0.52300000000000002</v>
      </c>
      <c r="C81" s="41">
        <f t="shared" si="1"/>
        <v>-5.6299662226545149</v>
      </c>
    </row>
    <row r="82" spans="1:3" x14ac:dyDescent="0.25">
      <c r="A82" s="40">
        <v>17</v>
      </c>
      <c r="B82" s="40">
        <v>0.48</v>
      </c>
      <c r="C82" s="41">
        <f t="shared" si="1"/>
        <v>-6.3751752524882557</v>
      </c>
    </row>
    <row r="83" spans="1:3" x14ac:dyDescent="0.25">
      <c r="A83" s="40">
        <v>17.149999999999999</v>
      </c>
      <c r="B83" s="40">
        <v>0.44</v>
      </c>
      <c r="C83" s="41">
        <f t="shared" si="1"/>
        <v>-7.1309464702762515</v>
      </c>
    </row>
    <row r="84" spans="1:3" x14ac:dyDescent="0.25">
      <c r="A84" s="40">
        <v>17.3</v>
      </c>
      <c r="B84" s="40">
        <v>0.40200000000000002</v>
      </c>
      <c r="C84" s="41">
        <f t="shared" si="1"/>
        <v>-7.9154789383105983</v>
      </c>
    </row>
    <row r="85" spans="1:3" x14ac:dyDescent="0.25">
      <c r="A85" s="40">
        <v>17.45</v>
      </c>
      <c r="B85" s="40">
        <v>0.36799999999999999</v>
      </c>
      <c r="C85" s="41">
        <f t="shared" si="1"/>
        <v>-8.6830436265296473</v>
      </c>
    </row>
    <row r="86" spans="1:3" x14ac:dyDescent="0.25">
      <c r="A86" s="40">
        <v>17.600000000000001</v>
      </c>
      <c r="B86" s="40">
        <v>0.33600000000000002</v>
      </c>
      <c r="C86" s="41">
        <f t="shared" si="1"/>
        <v>-9.4732144522031181</v>
      </c>
    </row>
    <row r="87" spans="1:3" x14ac:dyDescent="0.25">
      <c r="A87" s="40">
        <v>17.75</v>
      </c>
      <c r="B87" s="40">
        <v>0.307</v>
      </c>
      <c r="C87" s="41">
        <f t="shared" si="1"/>
        <v>-10.25723249045627</v>
      </c>
    </row>
    <row r="88" spans="1:3" x14ac:dyDescent="0.25">
      <c r="A88" s="40">
        <v>17.899999999999999</v>
      </c>
      <c r="B88" s="40">
        <v>0.28100000000000003</v>
      </c>
      <c r="C88" s="41">
        <f t="shared" si="1"/>
        <v>-11.025873601898402</v>
      </c>
    </row>
    <row r="89" spans="1:3" x14ac:dyDescent="0.25">
      <c r="A89" s="40">
        <v>18.05</v>
      </c>
      <c r="B89" s="40">
        <v>0.25700000000000001</v>
      </c>
      <c r="C89" s="41">
        <f t="shared" si="1"/>
        <v>-11.80133753337411</v>
      </c>
    </row>
    <row r="90" spans="1:3" x14ac:dyDescent="0.25">
      <c r="A90" s="40">
        <v>18.2</v>
      </c>
      <c r="B90" s="40">
        <v>0.23499999999999999</v>
      </c>
      <c r="C90" s="41">
        <f t="shared" si="1"/>
        <v>-12.578642754565275</v>
      </c>
    </row>
    <row r="91" spans="1:3" x14ac:dyDescent="0.25">
      <c r="A91" s="40">
        <v>18.350000000000001</v>
      </c>
      <c r="B91" s="40">
        <v>0.216</v>
      </c>
      <c r="C91" s="41">
        <f t="shared" si="1"/>
        <v>-13.310924976981383</v>
      </c>
    </row>
    <row r="92" spans="1:3" x14ac:dyDescent="0.25">
      <c r="A92" s="40">
        <v>18.5</v>
      </c>
      <c r="B92" s="40">
        <v>0.19800000000000001</v>
      </c>
      <c r="C92" s="41">
        <f t="shared" si="1"/>
        <v>-14.066696194769378</v>
      </c>
    </row>
    <row r="93" spans="1:3" x14ac:dyDescent="0.25">
      <c r="A93" s="40">
        <v>18.649999999999999</v>
      </c>
      <c r="B93" s="40">
        <v>0.182</v>
      </c>
      <c r="C93" s="41">
        <f t="shared" si="1"/>
        <v>-14.798572240298505</v>
      </c>
    </row>
    <row r="94" spans="1:3" x14ac:dyDescent="0.25">
      <c r="A94" s="40">
        <v>18.8</v>
      </c>
      <c r="B94" s="40">
        <v>0.16700000000000001</v>
      </c>
      <c r="C94" s="41">
        <f t="shared" si="1"/>
        <v>-15.545670577048334</v>
      </c>
    </row>
    <row r="95" spans="1:3" x14ac:dyDescent="0.25">
      <c r="A95" s="40">
        <v>18.95</v>
      </c>
      <c r="B95" s="40">
        <v>0.154</v>
      </c>
      <c r="C95" s="41">
        <f t="shared" si="1"/>
        <v>-16.249585583270736</v>
      </c>
    </row>
    <row r="96" spans="1:3" x14ac:dyDescent="0.25">
      <c r="A96" s="40">
        <v>19.100000000000001</v>
      </c>
      <c r="B96" s="40">
        <v>0.14199999999999999</v>
      </c>
      <c r="C96" s="41">
        <f t="shared" si="1"/>
        <v>-16.954233112338869</v>
      </c>
    </row>
    <row r="97" spans="1:3" x14ac:dyDescent="0.25">
      <c r="A97" s="40">
        <v>19.25</v>
      </c>
      <c r="B97" s="40">
        <v>0.13100000000000001</v>
      </c>
      <c r="C97" s="41">
        <f t="shared" si="1"/>
        <v>-17.654574086884715</v>
      </c>
    </row>
    <row r="98" spans="1:3" x14ac:dyDescent="0.25">
      <c r="A98" s="40">
        <v>19.399999999999999</v>
      </c>
      <c r="B98" s="40">
        <v>0.121</v>
      </c>
      <c r="C98" s="41">
        <f t="shared" si="1"/>
        <v>-18.344292593671</v>
      </c>
    </row>
    <row r="99" spans="1:3" x14ac:dyDescent="0.25">
      <c r="A99" s="40">
        <v>19.55</v>
      </c>
      <c r="B99" s="40">
        <v>0.112</v>
      </c>
      <c r="C99" s="41">
        <f t="shared" si="1"/>
        <v>-19.015639546596368</v>
      </c>
    </row>
    <row r="100" spans="1:3" x14ac:dyDescent="0.25">
      <c r="A100" s="40">
        <v>19.7</v>
      </c>
      <c r="B100" s="40">
        <v>0.104</v>
      </c>
      <c r="C100" s="41">
        <f t="shared" si="1"/>
        <v>-19.659333214024393</v>
      </c>
    </row>
    <row r="101" spans="1:3" x14ac:dyDescent="0.25">
      <c r="A101" s="40">
        <v>19.850000000000001</v>
      </c>
      <c r="B101" s="40">
        <v>9.6000000000000002E-2</v>
      </c>
      <c r="C101" s="41">
        <f t="shared" si="1"/>
        <v>-20.35457533920863</v>
      </c>
    </row>
    <row r="102" spans="1:3" x14ac:dyDescent="0.25">
      <c r="A102" s="40">
        <v>20</v>
      </c>
      <c r="B102" s="40">
        <v>8.8999999999999996E-2</v>
      </c>
      <c r="C102" s="41">
        <f t="shared" si="1"/>
        <v>-21.012199867101742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workbookViewId="0"/>
  </sheetViews>
  <sheetFormatPr baseColWidth="10" defaultRowHeight="15.75" x14ac:dyDescent="0.25"/>
  <cols>
    <col min="1" max="5" width="12.7109375" style="18" customWidth="1"/>
    <col min="6" max="6" width="24.140625" style="30" customWidth="1"/>
    <col min="7" max="16384" width="11.42578125" style="18"/>
  </cols>
  <sheetData>
    <row r="1" spans="1:6" x14ac:dyDescent="0.25">
      <c r="A1" s="16"/>
      <c r="B1" s="17" t="s">
        <v>1</v>
      </c>
      <c r="C1" s="17" t="s">
        <v>2</v>
      </c>
      <c r="D1" s="22" t="s">
        <v>7</v>
      </c>
      <c r="E1" s="22"/>
      <c r="F1" s="28"/>
    </row>
    <row r="2" spans="1:6" ht="19.5" thickBot="1" x14ac:dyDescent="0.4">
      <c r="A2" s="19" t="s">
        <v>0</v>
      </c>
      <c r="B2" s="20" t="s">
        <v>6</v>
      </c>
      <c r="C2" s="20" t="s">
        <v>6</v>
      </c>
      <c r="D2" s="23" t="s">
        <v>8</v>
      </c>
      <c r="E2" s="23" t="s">
        <v>9</v>
      </c>
      <c r="F2" s="21" t="s">
        <v>3</v>
      </c>
    </row>
    <row r="3" spans="1:6" x14ac:dyDescent="0.25">
      <c r="A3" s="24">
        <v>11.94</v>
      </c>
      <c r="B3" s="25">
        <v>1440</v>
      </c>
      <c r="C3" s="25">
        <v>1395</v>
      </c>
      <c r="D3" s="26">
        <f t="shared" ref="D3:D35" si="0">B3/C3</f>
        <v>1.032258064516129</v>
      </c>
      <c r="E3" s="26">
        <f t="shared" ref="E3:E35" si="1">-20*LOG10(D3)</f>
        <v>-0.27576568971266568</v>
      </c>
      <c r="F3" s="27" t="s">
        <v>13</v>
      </c>
    </row>
    <row r="4" spans="1:6" x14ac:dyDescent="0.25">
      <c r="A4" s="24">
        <v>12.21</v>
      </c>
      <c r="B4" s="25">
        <v>1428</v>
      </c>
      <c r="C4" s="25">
        <v>1390</v>
      </c>
      <c r="D4" s="26">
        <f t="shared" ref="D4" si="2">B4/C4</f>
        <v>1.0273381294964028</v>
      </c>
      <c r="E4" s="26">
        <f t="shared" si="1"/>
        <v>-0.23426814372120947</v>
      </c>
      <c r="F4" s="31" t="s">
        <v>15</v>
      </c>
    </row>
    <row r="5" spans="1:6" x14ac:dyDescent="0.25">
      <c r="A5" s="24">
        <v>12.47</v>
      </c>
      <c r="B5" s="25">
        <v>1414</v>
      </c>
      <c r="C5" s="25">
        <v>1390</v>
      </c>
      <c r="D5" s="26">
        <f t="shared" ref="D5:D34" si="3">B5/C5</f>
        <v>1.0172661870503596</v>
      </c>
      <c r="E5" s="26">
        <f t="shared" si="1"/>
        <v>-0.14869218413570987</v>
      </c>
      <c r="F5" s="31" t="s">
        <v>15</v>
      </c>
    </row>
    <row r="6" spans="1:6" x14ac:dyDescent="0.25">
      <c r="A6" s="24">
        <v>12.72</v>
      </c>
      <c r="B6" s="25">
        <v>1400</v>
      </c>
      <c r="C6" s="25">
        <v>1393</v>
      </c>
      <c r="D6" s="26">
        <f t="shared" si="3"/>
        <v>1.0050251256281406</v>
      </c>
      <c r="E6" s="26">
        <f t="shared" si="1"/>
        <v>-4.3538385085490135E-2</v>
      </c>
      <c r="F6" s="31" t="s">
        <v>15</v>
      </c>
    </row>
    <row r="7" spans="1:6" x14ac:dyDescent="0.25">
      <c r="A7" s="24">
        <v>12.96</v>
      </c>
      <c r="B7" s="25">
        <v>1400</v>
      </c>
      <c r="C7" s="25">
        <v>1391</v>
      </c>
      <c r="D7" s="26">
        <f t="shared" si="3"/>
        <v>1.0064701653486701</v>
      </c>
      <c r="E7" s="26">
        <f t="shared" si="1"/>
        <v>-5.601811372383269E-2</v>
      </c>
      <c r="F7" s="31" t="s">
        <v>15</v>
      </c>
    </row>
    <row r="8" spans="1:6" x14ac:dyDescent="0.25">
      <c r="A8" s="24">
        <v>13.26</v>
      </c>
      <c r="B8" s="25">
        <v>1391</v>
      </c>
      <c r="C8" s="25">
        <v>1391</v>
      </c>
      <c r="D8" s="26">
        <f t="shared" si="3"/>
        <v>1</v>
      </c>
      <c r="E8" s="26">
        <f t="shared" si="1"/>
        <v>0</v>
      </c>
      <c r="F8" s="31" t="s">
        <v>15</v>
      </c>
    </row>
    <row r="9" spans="1:6" x14ac:dyDescent="0.25">
      <c r="A9" s="24">
        <v>13.47</v>
      </c>
      <c r="B9" s="25">
        <v>1391</v>
      </c>
      <c r="C9" s="25">
        <v>1390</v>
      </c>
      <c r="D9" s="26">
        <f t="shared" si="3"/>
        <v>1.0007194244604316</v>
      </c>
      <c r="E9" s="26">
        <f t="shared" si="1"/>
        <v>-6.2465947590261677E-3</v>
      </c>
      <c r="F9" s="31" t="s">
        <v>15</v>
      </c>
    </row>
    <row r="10" spans="1:6" x14ac:dyDescent="0.25">
      <c r="A10" s="24">
        <v>13.72</v>
      </c>
      <c r="B10" s="25">
        <v>1390</v>
      </c>
      <c r="C10" s="25">
        <v>1389</v>
      </c>
      <c r="D10" s="26">
        <f t="shared" si="3"/>
        <v>1.0007199424046076</v>
      </c>
      <c r="E10" s="26">
        <f t="shared" si="1"/>
        <v>-6.2510903295898658E-3</v>
      </c>
      <c r="F10" s="31" t="s">
        <v>15</v>
      </c>
    </row>
    <row r="11" spans="1:6" x14ac:dyDescent="0.25">
      <c r="A11" s="24">
        <v>14.02</v>
      </c>
      <c r="B11" s="25">
        <v>1390</v>
      </c>
      <c r="C11" s="25">
        <v>1386</v>
      </c>
      <c r="D11" s="26">
        <f t="shared" si="3"/>
        <v>1.0028860028860029</v>
      </c>
      <c r="E11" s="26">
        <f t="shared" si="1"/>
        <v>-2.5031399566143218E-2</v>
      </c>
      <c r="F11" s="31" t="s">
        <v>15</v>
      </c>
    </row>
    <row r="12" spans="1:6" x14ac:dyDescent="0.25">
      <c r="A12" s="24">
        <v>14.3</v>
      </c>
      <c r="B12" s="25">
        <v>1391</v>
      </c>
      <c r="C12" s="25">
        <v>1384</v>
      </c>
      <c r="D12" s="26">
        <f t="shared" si="3"/>
        <v>1.0050578034682081</v>
      </c>
      <c r="E12" s="26">
        <f t="shared" si="1"/>
        <v>-4.3820797426147876E-2</v>
      </c>
      <c r="F12" s="31" t="s">
        <v>15</v>
      </c>
    </row>
    <row r="13" spans="1:6" x14ac:dyDescent="0.25">
      <c r="A13" s="24">
        <v>14.58</v>
      </c>
      <c r="B13" s="25">
        <v>1397</v>
      </c>
      <c r="C13" s="25">
        <v>1391</v>
      </c>
      <c r="D13" s="26">
        <f t="shared" si="3"/>
        <v>1.0043134435657801</v>
      </c>
      <c r="E13" s="26">
        <f t="shared" si="1"/>
        <v>-3.7385522442710789E-2</v>
      </c>
      <c r="F13" s="31" t="s">
        <v>15</v>
      </c>
    </row>
    <row r="14" spans="1:6" x14ac:dyDescent="0.25">
      <c r="A14" s="24">
        <v>14.8</v>
      </c>
      <c r="B14" s="25">
        <v>1400</v>
      </c>
      <c r="C14" s="25">
        <v>1400</v>
      </c>
      <c r="D14" s="26">
        <f t="shared" si="3"/>
        <v>1</v>
      </c>
      <c r="E14" s="26">
        <f t="shared" si="1"/>
        <v>0</v>
      </c>
      <c r="F14" s="31" t="s">
        <v>15</v>
      </c>
    </row>
    <row r="15" spans="1:6" x14ac:dyDescent="0.25">
      <c r="A15" s="24">
        <v>15.03</v>
      </c>
      <c r="B15" s="25">
        <v>1415</v>
      </c>
      <c r="C15" s="25">
        <v>1423</v>
      </c>
      <c r="D15" s="26">
        <f t="shared" si="3"/>
        <v>0.99437807449051296</v>
      </c>
      <c r="E15" s="26">
        <f t="shared" si="1"/>
        <v>4.8969204479506159E-2</v>
      </c>
      <c r="F15" s="31" t="s">
        <v>15</v>
      </c>
    </row>
    <row r="16" spans="1:6" x14ac:dyDescent="0.25">
      <c r="A16" s="24">
        <v>15.28</v>
      </c>
      <c r="B16" s="25">
        <v>1426</v>
      </c>
      <c r="C16" s="25">
        <v>1441</v>
      </c>
      <c r="D16" s="26">
        <f t="shared" si="3"/>
        <v>0.98959056210964613</v>
      </c>
      <c r="E16" s="26">
        <f t="shared" si="1"/>
        <v>9.0889105962850492E-2</v>
      </c>
      <c r="F16" s="31" t="s">
        <v>15</v>
      </c>
    </row>
    <row r="17" spans="1:6" x14ac:dyDescent="0.25">
      <c r="A17" s="24">
        <v>15.55</v>
      </c>
      <c r="B17" s="25">
        <v>1440</v>
      </c>
      <c r="C17" s="25">
        <v>1450</v>
      </c>
      <c r="D17" s="26">
        <f t="shared" si="3"/>
        <v>0.99310344827586206</v>
      </c>
      <c r="E17" s="26">
        <f t="shared" si="1"/>
        <v>6.0110202794504852E-2</v>
      </c>
      <c r="F17" s="31" t="s">
        <v>15</v>
      </c>
    </row>
    <row r="18" spans="1:6" x14ac:dyDescent="0.25">
      <c r="A18" s="24">
        <v>15.74</v>
      </c>
      <c r="B18" s="25">
        <v>1440</v>
      </c>
      <c r="C18" s="25">
        <v>1440</v>
      </c>
      <c r="D18" s="26">
        <f t="shared" si="3"/>
        <v>1</v>
      </c>
      <c r="E18" s="26">
        <f t="shared" si="1"/>
        <v>0</v>
      </c>
      <c r="F18" s="31" t="s">
        <v>15</v>
      </c>
    </row>
    <row r="19" spans="1:6" x14ac:dyDescent="0.25">
      <c r="A19" s="24">
        <v>16.03</v>
      </c>
      <c r="B19" s="25">
        <v>1450</v>
      </c>
      <c r="C19" s="25">
        <v>1395</v>
      </c>
      <c r="D19" s="26">
        <f t="shared" si="3"/>
        <v>1.0394265232974911</v>
      </c>
      <c r="E19" s="26">
        <f t="shared" si="1"/>
        <v>-0.33587589250717098</v>
      </c>
      <c r="F19" s="31" t="s">
        <v>15</v>
      </c>
    </row>
    <row r="20" spans="1:6" x14ac:dyDescent="0.25">
      <c r="A20" s="24">
        <v>16.239999999999998</v>
      </c>
      <c r="B20" s="25">
        <v>1449</v>
      </c>
      <c r="C20" s="25">
        <v>1338</v>
      </c>
      <c r="D20" s="26">
        <f t="shared" si="3"/>
        <v>1.0829596412556053</v>
      </c>
      <c r="E20" s="26">
        <f t="shared" si="1"/>
        <v>-0.6922454407874048</v>
      </c>
      <c r="F20" s="31" t="s">
        <v>15</v>
      </c>
    </row>
    <row r="21" spans="1:6" x14ac:dyDescent="0.25">
      <c r="A21" s="24">
        <v>16.43</v>
      </c>
      <c r="B21" s="25">
        <v>1440</v>
      </c>
      <c r="C21" s="25">
        <v>1268</v>
      </c>
      <c r="D21" s="26">
        <f t="shared" si="3"/>
        <v>1.1356466876971609</v>
      </c>
      <c r="E21" s="26">
        <f t="shared" si="1"/>
        <v>-1.1048647709907158</v>
      </c>
      <c r="F21" s="31" t="s">
        <v>15</v>
      </c>
    </row>
    <row r="22" spans="1:6" x14ac:dyDescent="0.25">
      <c r="A22" s="24">
        <v>16.75</v>
      </c>
      <c r="B22" s="25">
        <v>1404</v>
      </c>
      <c r="C22" s="25">
        <v>1140</v>
      </c>
      <c r="D22" s="26">
        <f t="shared" si="3"/>
        <v>1.2315789473684211</v>
      </c>
      <c r="E22" s="26">
        <f t="shared" si="1"/>
        <v>-1.8092451291462779</v>
      </c>
      <c r="F22" s="31" t="s">
        <v>15</v>
      </c>
    </row>
    <row r="23" spans="1:6" x14ac:dyDescent="0.25">
      <c r="A23" s="24">
        <v>17.059999999999999</v>
      </c>
      <c r="B23" s="25">
        <v>1353</v>
      </c>
      <c r="C23" s="25">
        <v>1035</v>
      </c>
      <c r="D23" s="26">
        <f t="shared" si="3"/>
        <v>1.3072463768115943</v>
      </c>
      <c r="E23" s="26">
        <f t="shared" si="1"/>
        <v>-2.327148936093729</v>
      </c>
      <c r="F23" s="31" t="s">
        <v>15</v>
      </c>
    </row>
    <row r="24" spans="1:6" x14ac:dyDescent="0.25">
      <c r="A24" s="24">
        <v>17.27</v>
      </c>
      <c r="B24" s="25">
        <v>1295</v>
      </c>
      <c r="C24" s="25">
        <v>956</v>
      </c>
      <c r="D24" s="26">
        <f t="shared" si="3"/>
        <v>1.354602510460251</v>
      </c>
      <c r="E24" s="26">
        <f t="shared" si="1"/>
        <v>-2.6362375228234107</v>
      </c>
      <c r="F24" s="31" t="s">
        <v>15</v>
      </c>
    </row>
    <row r="25" spans="1:6" x14ac:dyDescent="0.25">
      <c r="A25" s="24">
        <v>17.53</v>
      </c>
      <c r="B25" s="25">
        <v>1205</v>
      </c>
      <c r="C25" s="25">
        <v>784</v>
      </c>
      <c r="D25" s="26">
        <f t="shared" si="3"/>
        <v>1.5369897959183674</v>
      </c>
      <c r="E25" s="26">
        <f t="shared" si="1"/>
        <v>-3.7334196845289753</v>
      </c>
      <c r="F25" s="31" t="s">
        <v>15</v>
      </c>
    </row>
    <row r="26" spans="1:6" x14ac:dyDescent="0.25">
      <c r="A26" s="24">
        <v>17.77</v>
      </c>
      <c r="B26" s="25">
        <v>1120</v>
      </c>
      <c r="C26" s="25">
        <v>576</v>
      </c>
      <c r="D26" s="26">
        <f t="shared" si="3"/>
        <v>1.9444444444444444</v>
      </c>
      <c r="E26" s="26">
        <f t="shared" si="1"/>
        <v>-5.7759107849393914</v>
      </c>
      <c r="F26" s="31" t="s">
        <v>15</v>
      </c>
    </row>
    <row r="27" spans="1:6" x14ac:dyDescent="0.25">
      <c r="A27" s="24">
        <v>18.04</v>
      </c>
      <c r="B27" s="25">
        <v>1020</v>
      </c>
      <c r="C27" s="25">
        <v>392</v>
      </c>
      <c r="D27" s="26">
        <f t="shared" si="3"/>
        <v>2.6020408163265305</v>
      </c>
      <c r="E27" s="26">
        <f t="shared" si="1"/>
        <v>-8.3062820948292053</v>
      </c>
      <c r="F27" s="31" t="s">
        <v>15</v>
      </c>
    </row>
    <row r="28" spans="1:6" x14ac:dyDescent="0.25">
      <c r="A28" s="24">
        <v>18.2</v>
      </c>
      <c r="B28" s="25">
        <v>956</v>
      </c>
      <c r="C28" s="25">
        <v>314</v>
      </c>
      <c r="D28" s="26">
        <f t="shared" si="3"/>
        <v>3.0445859872611467</v>
      </c>
      <c r="E28" s="26">
        <f t="shared" si="1"/>
        <v>-9.6705648840577023</v>
      </c>
      <c r="F28" s="31" t="s">
        <v>15</v>
      </c>
    </row>
    <row r="29" spans="1:6" x14ac:dyDescent="0.25">
      <c r="A29" s="24">
        <v>18.43</v>
      </c>
      <c r="B29" s="25">
        <v>872</v>
      </c>
      <c r="C29" s="25">
        <v>214</v>
      </c>
      <c r="D29" s="26">
        <f t="shared" si="3"/>
        <v>4.0747663551401869</v>
      </c>
      <c r="E29" s="26">
        <f t="shared" si="1"/>
        <v>-12.202054231667528</v>
      </c>
      <c r="F29" s="31" t="s">
        <v>15</v>
      </c>
    </row>
    <row r="30" spans="1:6" x14ac:dyDescent="0.25">
      <c r="A30" s="24">
        <v>18.75</v>
      </c>
      <c r="B30" s="25">
        <v>750</v>
      </c>
      <c r="C30" s="25">
        <v>132</v>
      </c>
      <c r="D30" s="26">
        <f t="shared" si="3"/>
        <v>5.6818181818181817</v>
      </c>
      <c r="E30" s="26">
        <f t="shared" si="1"/>
        <v>-15.089746643717003</v>
      </c>
      <c r="F30" s="31" t="s">
        <v>15</v>
      </c>
    </row>
    <row r="31" spans="1:6" x14ac:dyDescent="0.25">
      <c r="A31" s="24">
        <v>19</v>
      </c>
      <c r="B31" s="25">
        <v>668</v>
      </c>
      <c r="C31" s="25">
        <v>91</v>
      </c>
      <c r="D31" s="26">
        <f t="shared" si="3"/>
        <v>7.3406593406593403</v>
      </c>
      <c r="E31" s="26">
        <f t="shared" si="1"/>
        <v>-17.314701403089042</v>
      </c>
      <c r="F31" s="29" t="s">
        <v>14</v>
      </c>
    </row>
    <row r="32" spans="1:6" x14ac:dyDescent="0.25">
      <c r="A32" s="24">
        <v>19.2</v>
      </c>
      <c r="B32" s="25">
        <v>608</v>
      </c>
      <c r="C32" s="25">
        <v>65</v>
      </c>
      <c r="D32" s="26">
        <f t="shared" si="3"/>
        <v>9.3538461538461544</v>
      </c>
      <c r="E32" s="26">
        <f t="shared" si="1"/>
        <v>-19.419804452597589</v>
      </c>
      <c r="F32" s="31" t="s">
        <v>15</v>
      </c>
    </row>
    <row r="33" spans="1:6" x14ac:dyDescent="0.25">
      <c r="A33" s="24">
        <v>19.55</v>
      </c>
      <c r="B33" s="25">
        <v>518</v>
      </c>
      <c r="C33" s="25">
        <v>48</v>
      </c>
      <c r="D33" s="26">
        <f t="shared" si="3"/>
        <v>10.791666666666666</v>
      </c>
      <c r="E33" s="26">
        <f t="shared" si="1"/>
        <v>-20.661770447392914</v>
      </c>
      <c r="F33" s="31" t="s">
        <v>15</v>
      </c>
    </row>
    <row r="34" spans="1:6" x14ac:dyDescent="0.25">
      <c r="A34" s="24">
        <v>19.7</v>
      </c>
      <c r="B34" s="25">
        <v>482</v>
      </c>
      <c r="C34" s="25">
        <v>54</v>
      </c>
      <c r="D34" s="26">
        <f t="shared" si="3"/>
        <v>8.9259259259259256</v>
      </c>
      <c r="E34" s="26">
        <f t="shared" si="1"/>
        <v>-19.013065568317622</v>
      </c>
      <c r="F34" s="31" t="s">
        <v>15</v>
      </c>
    </row>
    <row r="35" spans="1:6" x14ac:dyDescent="0.25">
      <c r="A35" s="24">
        <v>20.03</v>
      </c>
      <c r="B35" s="25">
        <v>418</v>
      </c>
      <c r="C35" s="25">
        <v>38</v>
      </c>
      <c r="D35" s="26">
        <f t="shared" si="0"/>
        <v>11</v>
      </c>
      <c r="E35" s="26">
        <f t="shared" si="1"/>
        <v>-20.827853703164504</v>
      </c>
      <c r="F35" s="31" t="s">
        <v>15</v>
      </c>
    </row>
  </sheetData>
  <pageMargins left="0.7" right="0.7" top="0.78740157499999996" bottom="0.78740157499999996" header="0.3" footer="0.3"/>
  <pageSetup paperSize="9" orientation="portrait" verticalDpi="597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tabSelected="1" workbookViewId="0"/>
  </sheetViews>
  <sheetFormatPr baseColWidth="10" defaultRowHeight="15.75" x14ac:dyDescent="0.25"/>
  <cols>
    <col min="1" max="5" width="12.7109375" style="18" customWidth="1"/>
    <col min="6" max="16384" width="11.42578125" style="18"/>
  </cols>
  <sheetData>
    <row r="1" spans="1:5" x14ac:dyDescent="0.25">
      <c r="A1" s="16"/>
      <c r="B1" s="17" t="s">
        <v>1</v>
      </c>
      <c r="C1" s="17" t="s">
        <v>2</v>
      </c>
      <c r="D1" s="22" t="s">
        <v>7</v>
      </c>
      <c r="E1" s="32"/>
    </row>
    <row r="2" spans="1:5" ht="19.5" thickBot="1" x14ac:dyDescent="0.4">
      <c r="A2" s="19" t="s">
        <v>0</v>
      </c>
      <c r="B2" s="20" t="s">
        <v>6</v>
      </c>
      <c r="C2" s="20" t="s">
        <v>6</v>
      </c>
      <c r="D2" s="23" t="s">
        <v>8</v>
      </c>
      <c r="E2" s="21" t="s">
        <v>9</v>
      </c>
    </row>
    <row r="3" spans="1:5" x14ac:dyDescent="0.25">
      <c r="A3" s="24">
        <v>4.82</v>
      </c>
      <c r="B3" s="25">
        <v>1515</v>
      </c>
      <c r="C3" s="25">
        <v>1500</v>
      </c>
      <c r="D3" s="26">
        <f t="shared" ref="D3:D46" si="0">B3/C3</f>
        <v>1.01</v>
      </c>
      <c r="E3" s="33">
        <f t="shared" ref="E3:E46" si="1">-20*LOG10(D3)</f>
        <v>-8.6427475652851568E-2</v>
      </c>
    </row>
    <row r="4" spans="1:5" x14ac:dyDescent="0.25">
      <c r="A4" s="24">
        <v>5.3</v>
      </c>
      <c r="B4" s="25">
        <v>1520</v>
      </c>
      <c r="C4" s="25">
        <v>1500</v>
      </c>
      <c r="D4" s="26">
        <f t="shared" si="0"/>
        <v>1.0133333333333334</v>
      </c>
      <c r="E4" s="33">
        <f t="shared" si="1"/>
        <v>-0.11504657778182684</v>
      </c>
    </row>
    <row r="5" spans="1:5" x14ac:dyDescent="0.25">
      <c r="A5" s="24">
        <v>5.59</v>
      </c>
      <c r="B5" s="25">
        <v>1515</v>
      </c>
      <c r="C5" s="25">
        <v>1510</v>
      </c>
      <c r="D5" s="26">
        <f t="shared" si="0"/>
        <v>1.0033112582781456</v>
      </c>
      <c r="E5" s="33">
        <f t="shared" si="1"/>
        <v>-2.8713710903086775E-2</v>
      </c>
    </row>
    <row r="6" spans="1:5" x14ac:dyDescent="0.25">
      <c r="A6" s="24">
        <v>5.93</v>
      </c>
      <c r="B6" s="25">
        <v>1510</v>
      </c>
      <c r="C6" s="25">
        <v>1518</v>
      </c>
      <c r="D6" s="26">
        <f t="shared" si="0"/>
        <v>0.99472990777338599</v>
      </c>
      <c r="E6" s="33">
        <f t="shared" si="1"/>
        <v>4.5896485325842687E-2</v>
      </c>
    </row>
    <row r="7" spans="1:5" x14ac:dyDescent="0.25">
      <c r="A7" s="24">
        <v>6.01</v>
      </c>
      <c r="B7" s="25">
        <v>1505</v>
      </c>
      <c r="C7" s="25">
        <v>1519</v>
      </c>
      <c r="D7" s="26">
        <f t="shared" si="0"/>
        <v>0.99078341013824889</v>
      </c>
      <c r="E7" s="33">
        <f t="shared" si="1"/>
        <v>8.0425478658483235E-2</v>
      </c>
    </row>
    <row r="8" spans="1:5" x14ac:dyDescent="0.25">
      <c r="A8" s="24">
        <v>6.25</v>
      </c>
      <c r="B8" s="25">
        <v>1495</v>
      </c>
      <c r="C8" s="25">
        <v>1500</v>
      </c>
      <c r="D8" s="26">
        <f t="shared" si="0"/>
        <v>0.9966666666666667</v>
      </c>
      <c r="E8" s="33">
        <f t="shared" si="1"/>
        <v>2.9001327904655486E-2</v>
      </c>
    </row>
    <row r="9" spans="1:5" x14ac:dyDescent="0.25">
      <c r="A9" s="24">
        <v>6.5</v>
      </c>
      <c r="B9" s="25">
        <v>1483</v>
      </c>
      <c r="C9" s="25">
        <v>1480</v>
      </c>
      <c r="D9" s="26">
        <f t="shared" si="0"/>
        <v>1.0020270270270271</v>
      </c>
      <c r="E9" s="33">
        <f t="shared" si="1"/>
        <v>-1.7588712668493066E-2</v>
      </c>
    </row>
    <row r="10" spans="1:5" x14ac:dyDescent="0.25">
      <c r="A10" s="24">
        <v>6.93</v>
      </c>
      <c r="B10" s="25">
        <v>1480</v>
      </c>
      <c r="C10" s="25">
        <v>1437</v>
      </c>
      <c r="D10" s="26">
        <f t="shared" si="0"/>
        <v>1.0299234516353515</v>
      </c>
      <c r="E10" s="33">
        <f t="shared" si="1"/>
        <v>-0.25609894521463511</v>
      </c>
    </row>
    <row r="11" spans="1:5" x14ac:dyDescent="0.25">
      <c r="A11" s="24">
        <v>7.27</v>
      </c>
      <c r="B11" s="25">
        <v>1480</v>
      </c>
      <c r="C11" s="25">
        <v>1400</v>
      </c>
      <c r="D11" s="26">
        <f t="shared" si="0"/>
        <v>1.0571428571428572</v>
      </c>
      <c r="E11" s="33">
        <f t="shared" si="1"/>
        <v>-0.48267359433438739</v>
      </c>
    </row>
    <row r="12" spans="1:5" x14ac:dyDescent="0.25">
      <c r="A12" s="24">
        <v>7.54</v>
      </c>
      <c r="B12" s="25">
        <v>1480</v>
      </c>
      <c r="C12" s="25">
        <v>1400</v>
      </c>
      <c r="D12" s="26">
        <f t="shared" si="0"/>
        <v>1.0571428571428572</v>
      </c>
      <c r="E12" s="33">
        <f t="shared" si="1"/>
        <v>-0.48267359433438739</v>
      </c>
    </row>
    <row r="13" spans="1:5" x14ac:dyDescent="0.25">
      <c r="A13" s="24">
        <v>7.76</v>
      </c>
      <c r="B13" s="25">
        <v>1500</v>
      </c>
      <c r="C13" s="25">
        <v>1420</v>
      </c>
      <c r="D13" s="26">
        <f t="shared" si="0"/>
        <v>1.056338028169014</v>
      </c>
      <c r="E13" s="33">
        <f t="shared" si="1"/>
        <v>-0.47605829345249462</v>
      </c>
    </row>
    <row r="14" spans="1:5" x14ac:dyDescent="0.25">
      <c r="A14" s="24">
        <v>8.09</v>
      </c>
      <c r="B14" s="25">
        <v>1520</v>
      </c>
      <c r="C14" s="25">
        <v>1450</v>
      </c>
      <c r="D14" s="26">
        <f t="shared" si="0"/>
        <v>1.0482758620689656</v>
      </c>
      <c r="E14" s="33">
        <f t="shared" si="1"/>
        <v>-0.40951171419595389</v>
      </c>
    </row>
    <row r="15" spans="1:5" x14ac:dyDescent="0.25">
      <c r="A15" s="24">
        <v>8.3000000000000007</v>
      </c>
      <c r="B15" s="25">
        <v>1520</v>
      </c>
      <c r="C15" s="25">
        <v>1460</v>
      </c>
      <c r="D15" s="26">
        <f t="shared" si="0"/>
        <v>1.0410958904109588</v>
      </c>
      <c r="E15" s="33">
        <f t="shared" si="1"/>
        <v>-0.34981464320670852</v>
      </c>
    </row>
    <row r="16" spans="1:5" x14ac:dyDescent="0.25">
      <c r="A16" s="24">
        <v>8.48</v>
      </c>
      <c r="B16" s="25">
        <v>1512</v>
      </c>
      <c r="C16" s="25">
        <v>1450</v>
      </c>
      <c r="D16" s="26">
        <f t="shared" si="0"/>
        <v>1.0427586206896551</v>
      </c>
      <c r="E16" s="33">
        <f t="shared" si="1"/>
        <v>-0.36367577860425598</v>
      </c>
    </row>
    <row r="17" spans="1:5" x14ac:dyDescent="0.25">
      <c r="A17" s="24">
        <v>8.8000000000000007</v>
      </c>
      <c r="B17" s="25">
        <v>1448</v>
      </c>
      <c r="C17" s="25">
        <v>1400</v>
      </c>
      <c r="D17" s="26">
        <f t="shared" si="0"/>
        <v>1.0342857142857143</v>
      </c>
      <c r="E17" s="33">
        <f t="shared" si="1"/>
        <v>-0.29281052365780114</v>
      </c>
    </row>
    <row r="18" spans="1:5" x14ac:dyDescent="0.25">
      <c r="A18" s="24">
        <v>9.02</v>
      </c>
      <c r="B18" s="25">
        <v>1360</v>
      </c>
      <c r="C18" s="25">
        <v>1320</v>
      </c>
      <c r="D18" s="26">
        <f t="shared" si="0"/>
        <v>1.0303030303030303</v>
      </c>
      <c r="E18" s="33">
        <f t="shared" si="1"/>
        <v>-0.25929954328735272</v>
      </c>
    </row>
    <row r="19" spans="1:5" x14ac:dyDescent="0.25">
      <c r="A19" s="24">
        <v>9.2200000000000006</v>
      </c>
      <c r="B19" s="25">
        <v>1245</v>
      </c>
      <c r="C19" s="25">
        <v>1210</v>
      </c>
      <c r="D19" s="26">
        <f t="shared" si="0"/>
        <v>1.0289256198347108</v>
      </c>
      <c r="E19" s="33">
        <f t="shared" si="1"/>
        <v>-0.24767962230610141</v>
      </c>
    </row>
    <row r="20" spans="1:5" x14ac:dyDescent="0.25">
      <c r="A20" s="24">
        <v>9.4600000000000009</v>
      </c>
      <c r="B20" s="25">
        <v>1470</v>
      </c>
      <c r="C20" s="25">
        <v>1420</v>
      </c>
      <c r="D20" s="26">
        <f t="shared" si="0"/>
        <v>1.0352112676056338</v>
      </c>
      <c r="E20" s="33">
        <f t="shared" si="1"/>
        <v>-0.30057980730239198</v>
      </c>
    </row>
    <row r="21" spans="1:5" x14ac:dyDescent="0.25">
      <c r="A21" s="24">
        <v>9.76</v>
      </c>
      <c r="B21" s="25">
        <v>1470</v>
      </c>
      <c r="C21" s="25">
        <v>1400</v>
      </c>
      <c r="D21" s="26">
        <f t="shared" si="0"/>
        <v>1.05</v>
      </c>
      <c r="E21" s="33">
        <f t="shared" si="1"/>
        <v>-0.42378598139876184</v>
      </c>
    </row>
    <row r="22" spans="1:5" x14ac:dyDescent="0.25">
      <c r="A22" s="24">
        <v>10.039999999999999</v>
      </c>
      <c r="B22" s="25">
        <v>1474</v>
      </c>
      <c r="C22" s="25">
        <v>1382</v>
      </c>
      <c r="D22" s="26">
        <f t="shared" si="0"/>
        <v>1.0665701881331404</v>
      </c>
      <c r="E22" s="33">
        <f t="shared" si="1"/>
        <v>-0.55978880969706168</v>
      </c>
    </row>
    <row r="23" spans="1:5" x14ac:dyDescent="0.25">
      <c r="A23" s="24">
        <v>10.3</v>
      </c>
      <c r="B23" s="25">
        <v>1470</v>
      </c>
      <c r="C23" s="25">
        <v>1360</v>
      </c>
      <c r="D23" s="26">
        <f t="shared" si="0"/>
        <v>1.0808823529411764</v>
      </c>
      <c r="E23" s="33">
        <f t="shared" si="1"/>
        <v>-0.67556852755917118</v>
      </c>
    </row>
    <row r="24" spans="1:5" x14ac:dyDescent="0.25">
      <c r="A24" s="24">
        <v>10.5</v>
      </c>
      <c r="B24" s="25">
        <v>1456</v>
      </c>
      <c r="C24" s="25">
        <v>1335</v>
      </c>
      <c r="D24" s="26">
        <f t="shared" si="0"/>
        <v>1.0906367041198501</v>
      </c>
      <c r="E24" s="33">
        <f t="shared" si="1"/>
        <v>-0.75360218552848679</v>
      </c>
    </row>
    <row r="25" spans="1:5" x14ac:dyDescent="0.25">
      <c r="A25" s="24">
        <v>10.73</v>
      </c>
      <c r="B25" s="25">
        <v>1445</v>
      </c>
      <c r="C25" s="25">
        <v>1320</v>
      </c>
      <c r="D25" s="26">
        <f t="shared" si="0"/>
        <v>1.0946969696969697</v>
      </c>
      <c r="E25" s="33">
        <f t="shared" si="1"/>
        <v>-0.78587831773433603</v>
      </c>
    </row>
    <row r="26" spans="1:5" x14ac:dyDescent="0.25">
      <c r="A26" s="24">
        <v>11</v>
      </c>
      <c r="B26" s="25">
        <v>1440</v>
      </c>
      <c r="C26" s="25">
        <v>1264</v>
      </c>
      <c r="D26" s="26">
        <f t="shared" si="0"/>
        <v>1.139240506329114</v>
      </c>
      <c r="E26" s="33">
        <f t="shared" si="1"/>
        <v>-1.1323083629776696</v>
      </c>
    </row>
    <row r="27" spans="1:5" x14ac:dyDescent="0.25">
      <c r="A27" s="24">
        <v>11.21</v>
      </c>
      <c r="B27" s="25">
        <v>1440</v>
      </c>
      <c r="C27" s="25">
        <v>1230</v>
      </c>
      <c r="D27" s="26">
        <f t="shared" si="0"/>
        <v>1.1707317073170731</v>
      </c>
      <c r="E27" s="33">
        <f t="shared" si="1"/>
        <v>-1.3691476131170339</v>
      </c>
    </row>
    <row r="28" spans="1:5" x14ac:dyDescent="0.25">
      <c r="A28" s="24">
        <v>11.55</v>
      </c>
      <c r="B28" s="25">
        <v>1440</v>
      </c>
      <c r="C28" s="25">
        <v>1180</v>
      </c>
      <c r="D28" s="26">
        <f t="shared" si="0"/>
        <v>1.2203389830508475</v>
      </c>
      <c r="E28" s="33">
        <f t="shared" si="1"/>
        <v>-1.729609695782486</v>
      </c>
    </row>
    <row r="29" spans="1:5" x14ac:dyDescent="0.25">
      <c r="A29" s="24">
        <v>11.77</v>
      </c>
      <c r="B29" s="25">
        <v>1430</v>
      </c>
      <c r="C29" s="25">
        <v>1160</v>
      </c>
      <c r="D29" s="26">
        <f t="shared" si="0"/>
        <v>1.2327586206896552</v>
      </c>
      <c r="E29" s="33">
        <f t="shared" si="1"/>
        <v>-1.8175609647628672</v>
      </c>
    </row>
    <row r="30" spans="1:5" x14ac:dyDescent="0.25">
      <c r="A30" s="24">
        <v>12.09</v>
      </c>
      <c r="B30" s="25">
        <v>1410</v>
      </c>
      <c r="C30" s="25">
        <v>1135</v>
      </c>
      <c r="D30" s="26">
        <f t="shared" si="0"/>
        <v>1.2422907488986785</v>
      </c>
      <c r="E30" s="33">
        <f t="shared" si="1"/>
        <v>-1.8844650225247683</v>
      </c>
    </row>
    <row r="31" spans="1:5" x14ac:dyDescent="0.25">
      <c r="A31" s="24">
        <v>12.3</v>
      </c>
      <c r="B31" s="25">
        <v>1400</v>
      </c>
      <c r="C31" s="25">
        <v>1080</v>
      </c>
      <c r="D31" s="26">
        <f t="shared" si="0"/>
        <v>1.2962962962962963</v>
      </c>
      <c r="E31" s="33">
        <f t="shared" si="1"/>
        <v>-2.2540856038257666</v>
      </c>
    </row>
    <row r="32" spans="1:5" x14ac:dyDescent="0.25">
      <c r="A32" s="24">
        <v>12.6</v>
      </c>
      <c r="B32" s="25">
        <v>1395</v>
      </c>
      <c r="C32" s="25">
        <v>864</v>
      </c>
      <c r="D32" s="26">
        <f t="shared" si="0"/>
        <v>1.6145833333333333</v>
      </c>
      <c r="E32" s="33">
        <f t="shared" si="1"/>
        <v>-4.161209302614461</v>
      </c>
    </row>
    <row r="33" spans="1:5" x14ac:dyDescent="0.25">
      <c r="A33" s="24">
        <v>12.8</v>
      </c>
      <c r="B33" s="25">
        <v>1380</v>
      </c>
      <c r="C33" s="25">
        <v>684</v>
      </c>
      <c r="D33" s="26">
        <f t="shared" si="0"/>
        <v>2.0175438596491229</v>
      </c>
      <c r="E33" s="33">
        <f t="shared" si="1"/>
        <v>-6.096459693622406</v>
      </c>
    </row>
    <row r="34" spans="1:5" x14ac:dyDescent="0.25">
      <c r="A34" s="24">
        <v>13.08</v>
      </c>
      <c r="B34" s="25">
        <v>1360</v>
      </c>
      <c r="C34" s="25">
        <v>480</v>
      </c>
      <c r="D34" s="26">
        <f t="shared" si="0"/>
        <v>2.8333333333333335</v>
      </c>
      <c r="E34" s="33">
        <f t="shared" si="1"/>
        <v>-9.0459534198926068</v>
      </c>
    </row>
    <row r="35" spans="1:5" x14ac:dyDescent="0.25">
      <c r="A35" s="24">
        <v>13.29</v>
      </c>
      <c r="B35" s="25">
        <v>1360</v>
      </c>
      <c r="C35" s="25">
        <v>358</v>
      </c>
      <c r="D35" s="26">
        <f t="shared" si="0"/>
        <v>3.7988826815642458</v>
      </c>
      <c r="E35" s="33">
        <f t="shared" si="1"/>
        <v>-11.593117634526864</v>
      </c>
    </row>
    <row r="36" spans="1:5" x14ac:dyDescent="0.25">
      <c r="A36" s="24">
        <v>13.54</v>
      </c>
      <c r="B36" s="25">
        <v>1360</v>
      </c>
      <c r="C36" s="25">
        <v>264</v>
      </c>
      <c r="D36" s="26">
        <f t="shared" si="0"/>
        <v>5.1515151515151514</v>
      </c>
      <c r="E36" s="33">
        <f t="shared" si="1"/>
        <v>-14.23869963000773</v>
      </c>
    </row>
    <row r="37" spans="1:5" x14ac:dyDescent="0.25">
      <c r="A37" s="24">
        <v>13.78</v>
      </c>
      <c r="B37" s="25">
        <v>1362</v>
      </c>
      <c r="C37" s="25">
        <v>192</v>
      </c>
      <c r="D37" s="26">
        <f t="shared" si="0"/>
        <v>7.09375</v>
      </c>
      <c r="E37" s="33">
        <f t="shared" si="1"/>
        <v>-17.017517577464332</v>
      </c>
    </row>
    <row r="38" spans="1:5" x14ac:dyDescent="0.25">
      <c r="A38" s="24">
        <v>14.06</v>
      </c>
      <c r="B38" s="25">
        <v>1374</v>
      </c>
      <c r="C38" s="25">
        <v>142</v>
      </c>
      <c r="D38" s="26">
        <f t="shared" si="0"/>
        <v>9.6760563380281699</v>
      </c>
      <c r="E38" s="33">
        <f t="shared" si="1"/>
        <v>-19.713967766809503</v>
      </c>
    </row>
    <row r="39" spans="1:5" x14ac:dyDescent="0.25">
      <c r="A39" s="24">
        <v>14.23</v>
      </c>
      <c r="B39" s="25">
        <v>1370</v>
      </c>
      <c r="C39" s="25">
        <v>122</v>
      </c>
      <c r="D39" s="26">
        <f t="shared" si="0"/>
        <v>11.229508196721312</v>
      </c>
      <c r="E39" s="33">
        <f t="shared" si="1"/>
        <v>-21.007214729633169</v>
      </c>
    </row>
    <row r="40" spans="1:5" x14ac:dyDescent="0.25">
      <c r="A40" s="24">
        <v>14.46</v>
      </c>
      <c r="B40" s="25">
        <v>1370</v>
      </c>
      <c r="C40" s="25">
        <v>96</v>
      </c>
      <c r="D40" s="26">
        <f t="shared" si="0"/>
        <v>14.270833333333334</v>
      </c>
      <c r="E40" s="33">
        <f t="shared" si="1"/>
        <v>-23.08898668233677</v>
      </c>
    </row>
    <row r="41" spans="1:5" x14ac:dyDescent="0.25">
      <c r="A41" s="24">
        <v>14.72</v>
      </c>
      <c r="B41" s="25">
        <v>1380</v>
      </c>
      <c r="C41" s="25">
        <v>78</v>
      </c>
      <c r="D41" s="26">
        <f t="shared" si="0"/>
        <v>17.692307692307693</v>
      </c>
      <c r="E41" s="33">
        <f t="shared" si="1"/>
        <v>-24.955689674215122</v>
      </c>
    </row>
    <row r="42" spans="1:5" x14ac:dyDescent="0.25">
      <c r="A42" s="24">
        <v>15.08</v>
      </c>
      <c r="B42" s="25">
        <v>1400</v>
      </c>
      <c r="C42" s="25">
        <v>62</v>
      </c>
      <c r="D42" s="26">
        <f t="shared" si="0"/>
        <v>22.580645161290324</v>
      </c>
      <c r="E42" s="33">
        <f t="shared" si="1"/>
        <v>-27.074726923599684</v>
      </c>
    </row>
    <row r="43" spans="1:5" x14ac:dyDescent="0.25">
      <c r="A43" s="24">
        <v>15.23</v>
      </c>
      <c r="B43" s="25">
        <v>1410</v>
      </c>
      <c r="C43" s="25">
        <v>56</v>
      </c>
      <c r="D43" s="26">
        <f t="shared" si="0"/>
        <v>25.178571428571427</v>
      </c>
      <c r="E43" s="33">
        <f t="shared" si="1"/>
        <v>-28.020621712983591</v>
      </c>
    </row>
    <row r="44" spans="1:5" x14ac:dyDescent="0.25">
      <c r="A44" s="24">
        <v>15.49</v>
      </c>
      <c r="B44" s="25">
        <v>1418</v>
      </c>
      <c r="C44" s="25">
        <v>47</v>
      </c>
      <c r="D44" s="26">
        <f t="shared" si="0"/>
        <v>30.170212765957448</v>
      </c>
      <c r="E44" s="33">
        <f t="shared" si="1"/>
        <v>-29.591567458226606</v>
      </c>
    </row>
    <row r="45" spans="1:5" x14ac:dyDescent="0.25">
      <c r="A45" s="24">
        <v>15.78</v>
      </c>
      <c r="B45" s="25">
        <v>1432</v>
      </c>
      <c r="C45" s="25">
        <v>45</v>
      </c>
      <c r="D45" s="26">
        <f t="shared" si="0"/>
        <v>31.822222222222223</v>
      </c>
      <c r="E45" s="33">
        <f t="shared" si="1"/>
        <v>-30.054610083929862</v>
      </c>
    </row>
    <row r="46" spans="1:5" ht="16.5" thickBot="1" x14ac:dyDescent="0.3">
      <c r="A46" s="34">
        <v>16.09</v>
      </c>
      <c r="B46" s="35">
        <v>1440</v>
      </c>
      <c r="C46" s="35">
        <v>39</v>
      </c>
      <c r="D46" s="36">
        <f t="shared" si="0"/>
        <v>36.92307692307692</v>
      </c>
      <c r="E46" s="37">
        <f t="shared" si="1"/>
        <v>-31.34595770137501</v>
      </c>
    </row>
  </sheetData>
  <pageMargins left="0.7" right="0.7" top="0.78740157499999996" bottom="0.78740157499999996" header="0.3" footer="0.3"/>
  <pageSetup paperSize="9" orientation="portrait" verticalDpi="597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2"/>
  <sheetViews>
    <sheetView topLeftCell="A63" workbookViewId="0"/>
  </sheetViews>
  <sheetFormatPr baseColWidth="10" defaultRowHeight="15" x14ac:dyDescent="0.25"/>
  <sheetData>
    <row r="1" spans="1:3" ht="18.75" x14ac:dyDescent="0.35">
      <c r="A1" s="39" t="s">
        <v>0</v>
      </c>
      <c r="B1" s="39" t="s">
        <v>8</v>
      </c>
      <c r="C1" s="39" t="s">
        <v>9</v>
      </c>
    </row>
    <row r="2" spans="1:3" x14ac:dyDescent="0.25">
      <c r="A2" s="40">
        <v>5</v>
      </c>
      <c r="B2" s="40">
        <v>1</v>
      </c>
      <c r="C2" s="41">
        <f>20*LOG10(B2)</f>
        <v>0</v>
      </c>
    </row>
    <row r="3" spans="1:3" x14ac:dyDescent="0.25">
      <c r="A3" s="40">
        <v>5.15</v>
      </c>
      <c r="B3" s="40">
        <v>1</v>
      </c>
      <c r="C3" s="41">
        <f t="shared" ref="C3:C66" si="0">20*LOG10(B3)</f>
        <v>0</v>
      </c>
    </row>
    <row r="4" spans="1:3" x14ac:dyDescent="0.25">
      <c r="A4" s="40">
        <v>5.3</v>
      </c>
      <c r="B4" s="40">
        <v>0.999</v>
      </c>
      <c r="C4" s="41">
        <f t="shared" si="0"/>
        <v>-8.6902354803538341E-3</v>
      </c>
    </row>
    <row r="5" spans="1:3" x14ac:dyDescent="0.25">
      <c r="A5" s="40">
        <v>5.45</v>
      </c>
      <c r="B5" s="40">
        <v>0.999</v>
      </c>
      <c r="C5" s="41">
        <f t="shared" si="0"/>
        <v>-8.6902354803538341E-3</v>
      </c>
    </row>
    <row r="6" spans="1:3" x14ac:dyDescent="0.25">
      <c r="A6" s="40">
        <v>5.6</v>
      </c>
      <c r="B6" s="40">
        <v>0.999</v>
      </c>
      <c r="C6" s="41">
        <f t="shared" si="0"/>
        <v>-8.6902354803538341E-3</v>
      </c>
    </row>
    <row r="7" spans="1:3" x14ac:dyDescent="0.25">
      <c r="A7" s="40">
        <v>5.75</v>
      </c>
      <c r="B7" s="40">
        <v>0.998</v>
      </c>
      <c r="C7" s="41">
        <f t="shared" si="0"/>
        <v>-1.7389174252577827E-2</v>
      </c>
    </row>
    <row r="8" spans="1:3" x14ac:dyDescent="0.25">
      <c r="A8" s="40">
        <v>5.9</v>
      </c>
      <c r="B8" s="40">
        <v>0.998</v>
      </c>
      <c r="C8" s="41">
        <f t="shared" si="0"/>
        <v>-1.7389174252577827E-2</v>
      </c>
    </row>
    <row r="9" spans="1:3" x14ac:dyDescent="0.25">
      <c r="A9" s="40">
        <v>6.05</v>
      </c>
      <c r="B9" s="40">
        <v>0.998</v>
      </c>
      <c r="C9" s="41">
        <f t="shared" si="0"/>
        <v>-1.7389174252577827E-2</v>
      </c>
    </row>
    <row r="10" spans="1:3" x14ac:dyDescent="0.25">
      <c r="A10" s="40">
        <v>6.2</v>
      </c>
      <c r="B10" s="40">
        <v>0.997</v>
      </c>
      <c r="C10" s="41">
        <f t="shared" si="0"/>
        <v>-2.6096833766885624E-2</v>
      </c>
    </row>
    <row r="11" spans="1:3" x14ac:dyDescent="0.25">
      <c r="A11" s="40">
        <v>6.35</v>
      </c>
      <c r="B11" s="40">
        <v>0.997</v>
      </c>
      <c r="C11" s="41">
        <f t="shared" si="0"/>
        <v>-2.6096833766885624E-2</v>
      </c>
    </row>
    <row r="12" spans="1:3" x14ac:dyDescent="0.25">
      <c r="A12" s="40">
        <v>6.5</v>
      </c>
      <c r="B12" s="40">
        <v>0.997</v>
      </c>
      <c r="C12" s="41">
        <f t="shared" si="0"/>
        <v>-2.6096833766885624E-2</v>
      </c>
    </row>
    <row r="13" spans="1:3" x14ac:dyDescent="0.25">
      <c r="A13" s="40">
        <v>6.65</v>
      </c>
      <c r="B13" s="40">
        <v>0.997</v>
      </c>
      <c r="C13" s="41">
        <f t="shared" si="0"/>
        <v>-2.6096833766885624E-2</v>
      </c>
    </row>
    <row r="14" spans="1:3" x14ac:dyDescent="0.25">
      <c r="A14" s="40">
        <v>6.8</v>
      </c>
      <c r="B14" s="40">
        <v>0.996</v>
      </c>
      <c r="C14" s="41">
        <f t="shared" si="0"/>
        <v>-3.4813231526025404E-2</v>
      </c>
    </row>
    <row r="15" spans="1:3" x14ac:dyDescent="0.25">
      <c r="A15" s="40">
        <v>6.95</v>
      </c>
      <c r="B15" s="40">
        <v>0.996</v>
      </c>
      <c r="C15" s="41">
        <f t="shared" si="0"/>
        <v>-3.4813231526025404E-2</v>
      </c>
    </row>
    <row r="16" spans="1:3" x14ac:dyDescent="0.25">
      <c r="A16" s="40">
        <v>7.1</v>
      </c>
      <c r="B16" s="40">
        <v>0.997</v>
      </c>
      <c r="C16" s="41">
        <f t="shared" si="0"/>
        <v>-2.6096833766885624E-2</v>
      </c>
    </row>
    <row r="17" spans="1:3" x14ac:dyDescent="0.25">
      <c r="A17" s="40">
        <v>7.25</v>
      </c>
      <c r="B17" s="40">
        <v>0.997</v>
      </c>
      <c r="C17" s="41">
        <f t="shared" si="0"/>
        <v>-2.6096833766885624E-2</v>
      </c>
    </row>
    <row r="18" spans="1:3" x14ac:dyDescent="0.25">
      <c r="A18" s="40">
        <v>7.4</v>
      </c>
      <c r="B18" s="40">
        <v>0.997</v>
      </c>
      <c r="C18" s="41">
        <f t="shared" si="0"/>
        <v>-2.6096833766885624E-2</v>
      </c>
    </row>
    <row r="19" spans="1:3" x14ac:dyDescent="0.25">
      <c r="A19" s="40">
        <v>7.55</v>
      </c>
      <c r="B19" s="40">
        <v>0.997</v>
      </c>
      <c r="C19" s="41">
        <f t="shared" si="0"/>
        <v>-2.6096833766885624E-2</v>
      </c>
    </row>
    <row r="20" spans="1:3" x14ac:dyDescent="0.25">
      <c r="A20" s="40">
        <v>7.7</v>
      </c>
      <c r="B20" s="40">
        <v>0.998</v>
      </c>
      <c r="C20" s="41">
        <f t="shared" si="0"/>
        <v>-1.7389174252577827E-2</v>
      </c>
    </row>
    <row r="21" spans="1:3" x14ac:dyDescent="0.25">
      <c r="A21" s="40">
        <v>7.85</v>
      </c>
      <c r="B21" s="40">
        <v>0.998</v>
      </c>
      <c r="C21" s="41">
        <f t="shared" si="0"/>
        <v>-1.7389174252577827E-2</v>
      </c>
    </row>
    <row r="22" spans="1:3" x14ac:dyDescent="0.25">
      <c r="A22" s="40">
        <v>8</v>
      </c>
      <c r="B22" s="40">
        <v>0.999</v>
      </c>
      <c r="C22" s="41">
        <f t="shared" si="0"/>
        <v>-8.6902354803538341E-3</v>
      </c>
    </row>
    <row r="23" spans="1:3" x14ac:dyDescent="0.25">
      <c r="A23" s="40">
        <v>8.15</v>
      </c>
      <c r="B23" s="40">
        <v>0.999</v>
      </c>
      <c r="C23" s="41">
        <f t="shared" si="0"/>
        <v>-8.6902354803538341E-3</v>
      </c>
    </row>
    <row r="24" spans="1:3" x14ac:dyDescent="0.25">
      <c r="A24" s="40">
        <v>8.3000000000000007</v>
      </c>
      <c r="B24" s="40">
        <v>0.999</v>
      </c>
      <c r="C24" s="41">
        <f t="shared" si="0"/>
        <v>-8.6902354803538341E-3</v>
      </c>
    </row>
    <row r="25" spans="1:3" x14ac:dyDescent="0.25">
      <c r="A25" s="40">
        <v>8.4499999999999993</v>
      </c>
      <c r="B25" s="40">
        <v>1</v>
      </c>
      <c r="C25" s="41">
        <f t="shared" si="0"/>
        <v>0</v>
      </c>
    </row>
    <row r="26" spans="1:3" x14ac:dyDescent="0.25">
      <c r="A26" s="40">
        <v>8.6</v>
      </c>
      <c r="B26" s="40">
        <v>1</v>
      </c>
      <c r="C26" s="41">
        <f t="shared" si="0"/>
        <v>0</v>
      </c>
    </row>
    <row r="27" spans="1:3" x14ac:dyDescent="0.25">
      <c r="A27" s="40">
        <v>8.75</v>
      </c>
      <c r="B27" s="40">
        <v>1</v>
      </c>
      <c r="C27" s="41">
        <f t="shared" si="0"/>
        <v>0</v>
      </c>
    </row>
    <row r="28" spans="1:3" x14ac:dyDescent="0.25">
      <c r="A28" s="40">
        <v>8.9</v>
      </c>
      <c r="B28" s="40">
        <v>1</v>
      </c>
      <c r="C28" s="41">
        <f t="shared" si="0"/>
        <v>0</v>
      </c>
    </row>
    <row r="29" spans="1:3" x14ac:dyDescent="0.25">
      <c r="A29" s="40">
        <v>9.0500000000000007</v>
      </c>
      <c r="B29" s="40">
        <v>1</v>
      </c>
      <c r="C29" s="41">
        <f t="shared" si="0"/>
        <v>0</v>
      </c>
    </row>
    <row r="30" spans="1:3" x14ac:dyDescent="0.25">
      <c r="A30" s="40">
        <v>9.1999999999999993</v>
      </c>
      <c r="B30" s="40">
        <v>1</v>
      </c>
      <c r="C30" s="41">
        <f t="shared" si="0"/>
        <v>0</v>
      </c>
    </row>
    <row r="31" spans="1:3" x14ac:dyDescent="0.25">
      <c r="A31" s="40">
        <v>9.35</v>
      </c>
      <c r="B31" s="40">
        <v>1</v>
      </c>
      <c r="C31" s="41">
        <f t="shared" si="0"/>
        <v>0</v>
      </c>
    </row>
    <row r="32" spans="1:3" x14ac:dyDescent="0.25">
      <c r="A32" s="40">
        <v>9.5</v>
      </c>
      <c r="B32" s="40">
        <v>1</v>
      </c>
      <c r="C32" s="41">
        <f t="shared" si="0"/>
        <v>0</v>
      </c>
    </row>
    <row r="33" spans="1:3" x14ac:dyDescent="0.25">
      <c r="A33" s="40">
        <v>9.65</v>
      </c>
      <c r="B33" s="40">
        <v>1</v>
      </c>
      <c r="C33" s="41">
        <f t="shared" si="0"/>
        <v>0</v>
      </c>
    </row>
    <row r="34" spans="1:3" x14ac:dyDescent="0.25">
      <c r="A34" s="40">
        <v>9.8000000000000007</v>
      </c>
      <c r="B34" s="40">
        <v>1</v>
      </c>
      <c r="C34" s="41">
        <f t="shared" si="0"/>
        <v>0</v>
      </c>
    </row>
    <row r="35" spans="1:3" x14ac:dyDescent="0.25">
      <c r="A35" s="40">
        <v>9.9499999999999993</v>
      </c>
      <c r="B35" s="40">
        <v>1</v>
      </c>
      <c r="C35" s="41">
        <f t="shared" si="0"/>
        <v>0</v>
      </c>
    </row>
    <row r="36" spans="1:3" x14ac:dyDescent="0.25">
      <c r="A36" s="40">
        <v>10.1</v>
      </c>
      <c r="B36" s="40">
        <v>1</v>
      </c>
      <c r="C36" s="41">
        <f t="shared" si="0"/>
        <v>0</v>
      </c>
    </row>
    <row r="37" spans="1:3" x14ac:dyDescent="0.25">
      <c r="A37" s="40">
        <v>10.25</v>
      </c>
      <c r="B37" s="40">
        <v>0.999</v>
      </c>
      <c r="C37" s="41">
        <f t="shared" si="0"/>
        <v>-8.6902354803538341E-3</v>
      </c>
    </row>
    <row r="38" spans="1:3" x14ac:dyDescent="0.25">
      <c r="A38" s="40">
        <v>10.4</v>
      </c>
      <c r="B38" s="40">
        <v>0.998</v>
      </c>
      <c r="C38" s="41">
        <f t="shared" si="0"/>
        <v>-1.7389174252577827E-2</v>
      </c>
    </row>
    <row r="39" spans="1:3" x14ac:dyDescent="0.25">
      <c r="A39" s="40">
        <v>10.55</v>
      </c>
      <c r="B39" s="40">
        <v>0.99399999999999999</v>
      </c>
      <c r="C39" s="41">
        <f t="shared" si="0"/>
        <v>-5.2272312053733803E-2</v>
      </c>
    </row>
    <row r="40" spans="1:3" x14ac:dyDescent="0.25">
      <c r="A40" s="40">
        <v>10.7</v>
      </c>
      <c r="B40" s="40">
        <v>0.98799999999999999</v>
      </c>
      <c r="C40" s="41">
        <f t="shared" si="0"/>
        <v>-0.10486110824743766</v>
      </c>
    </row>
    <row r="41" spans="1:3" x14ac:dyDescent="0.25">
      <c r="A41" s="40">
        <v>10.85</v>
      </c>
      <c r="B41" s="40">
        <v>0.97599999999999998</v>
      </c>
      <c r="C41" s="41">
        <f t="shared" si="0"/>
        <v>-0.21100364666616389</v>
      </c>
    </row>
    <row r="42" spans="1:3" x14ac:dyDescent="0.25">
      <c r="A42" s="40">
        <v>11</v>
      </c>
      <c r="B42" s="40">
        <v>0.95899999999999996</v>
      </c>
      <c r="C42" s="41">
        <f t="shared" si="0"/>
        <v>-0.36362785658672836</v>
      </c>
    </row>
    <row r="43" spans="1:3" x14ac:dyDescent="0.25">
      <c r="A43" s="40">
        <v>11.15</v>
      </c>
      <c r="B43" s="40">
        <v>0.93300000000000005</v>
      </c>
      <c r="C43" s="41">
        <f t="shared" si="0"/>
        <v>-0.60236712507000068</v>
      </c>
    </row>
    <row r="44" spans="1:3" x14ac:dyDescent="0.25">
      <c r="A44" s="40">
        <v>11.3</v>
      </c>
      <c r="B44" s="40">
        <v>0.89800000000000002</v>
      </c>
      <c r="C44" s="41">
        <f t="shared" si="0"/>
        <v>-0.93447326665391239</v>
      </c>
    </row>
    <row r="45" spans="1:3" x14ac:dyDescent="0.25">
      <c r="A45" s="40">
        <v>11.45</v>
      </c>
      <c r="B45" s="40">
        <v>0.85199999999999998</v>
      </c>
      <c r="C45" s="41">
        <f t="shared" si="0"/>
        <v>-1.3912081046659979</v>
      </c>
    </row>
    <row r="46" spans="1:3" x14ac:dyDescent="0.25">
      <c r="A46" s="40">
        <v>11.6</v>
      </c>
      <c r="B46" s="40">
        <v>0.79700000000000004</v>
      </c>
      <c r="C46" s="41">
        <f t="shared" si="0"/>
        <v>-1.9708335720777526</v>
      </c>
    </row>
    <row r="47" spans="1:3" x14ac:dyDescent="0.25">
      <c r="A47" s="40">
        <v>11.75</v>
      </c>
      <c r="B47" s="40">
        <v>0.73399999999999999</v>
      </c>
      <c r="C47" s="41">
        <f t="shared" si="0"/>
        <v>-2.6860788016785895</v>
      </c>
    </row>
    <row r="48" spans="1:3" x14ac:dyDescent="0.25">
      <c r="A48" s="40">
        <v>11.9</v>
      </c>
      <c r="B48" s="40">
        <v>0.66700000000000004</v>
      </c>
      <c r="C48" s="41">
        <f t="shared" si="0"/>
        <v>-3.5174833216690207</v>
      </c>
    </row>
    <row r="49" spans="1:3" x14ac:dyDescent="0.25">
      <c r="A49" s="40">
        <v>12.05</v>
      </c>
      <c r="B49" s="40">
        <v>0.59899999999999998</v>
      </c>
      <c r="C49" s="41">
        <f t="shared" si="0"/>
        <v>-4.4514635522137729</v>
      </c>
    </row>
    <row r="50" spans="1:3" x14ac:dyDescent="0.25">
      <c r="A50" s="40">
        <v>12.2</v>
      </c>
      <c r="B50" s="40">
        <v>0.53300000000000003</v>
      </c>
      <c r="C50" s="41">
        <f t="shared" si="0"/>
        <v>-5.4654558194685539</v>
      </c>
    </row>
    <row r="51" spans="1:3" x14ac:dyDescent="0.25">
      <c r="A51" s="40">
        <v>12.35</v>
      </c>
      <c r="B51" s="40">
        <v>0.47199999999999998</v>
      </c>
      <c r="C51" s="41">
        <f t="shared" si="0"/>
        <v>-6.5211600273182446</v>
      </c>
    </row>
    <row r="52" spans="1:3" x14ac:dyDescent="0.25">
      <c r="A52" s="40">
        <v>12.5</v>
      </c>
      <c r="B52" s="40">
        <v>0.41599999999999998</v>
      </c>
      <c r="C52" s="41">
        <f t="shared" si="0"/>
        <v>-7.6181333874651456</v>
      </c>
    </row>
    <row r="53" spans="1:3" x14ac:dyDescent="0.25">
      <c r="A53" s="40">
        <v>12.65</v>
      </c>
      <c r="B53" s="40">
        <v>0.36599999999999999</v>
      </c>
      <c r="C53" s="41">
        <f t="shared" si="0"/>
        <v>-8.7303782921117872</v>
      </c>
    </row>
    <row r="54" spans="1:3" x14ac:dyDescent="0.25">
      <c r="A54" s="40">
        <v>12.8</v>
      </c>
      <c r="B54" s="40">
        <v>0.32200000000000001</v>
      </c>
      <c r="C54" s="41">
        <f t="shared" si="0"/>
        <v>-9.8428825660833823</v>
      </c>
    </row>
    <row r="55" spans="1:3" x14ac:dyDescent="0.25">
      <c r="A55" s="40">
        <v>12.95</v>
      </c>
      <c r="B55" s="40">
        <v>0.28299999999999997</v>
      </c>
      <c r="C55" s="41">
        <f t="shared" si="0"/>
        <v>-10.964271289514196</v>
      </c>
    </row>
    <row r="56" spans="1:3" x14ac:dyDescent="0.25">
      <c r="A56" s="40">
        <v>13.1</v>
      </c>
      <c r="B56" s="40">
        <v>0.249</v>
      </c>
      <c r="C56" s="41">
        <f t="shared" si="0"/>
        <v>-12.076013058085273</v>
      </c>
    </row>
    <row r="57" spans="1:3" x14ac:dyDescent="0.25">
      <c r="A57" s="40">
        <v>13.25</v>
      </c>
      <c r="B57" s="40">
        <v>0.22</v>
      </c>
      <c r="C57" s="41">
        <f t="shared" si="0"/>
        <v>-13.151546383555875</v>
      </c>
    </row>
    <row r="58" spans="1:3" x14ac:dyDescent="0.25">
      <c r="A58" s="40">
        <v>13.4</v>
      </c>
      <c r="B58" s="40">
        <v>0.19400000000000001</v>
      </c>
      <c r="C58" s="41">
        <f t="shared" si="0"/>
        <v>-14.24396540139548</v>
      </c>
    </row>
    <row r="59" spans="1:3" x14ac:dyDescent="0.25">
      <c r="A59" s="40">
        <v>13.55</v>
      </c>
      <c r="B59" s="40">
        <v>0.17199999999999999</v>
      </c>
      <c r="C59" s="41">
        <f t="shared" si="0"/>
        <v>-15.289431061849022</v>
      </c>
    </row>
    <row r="60" spans="1:3" x14ac:dyDescent="0.25">
      <c r="A60" s="40">
        <v>13.7</v>
      </c>
      <c r="B60" s="40">
        <v>0.153</v>
      </c>
      <c r="C60" s="41">
        <f t="shared" si="0"/>
        <v>-16.306171383648024</v>
      </c>
    </row>
    <row r="61" spans="1:3" x14ac:dyDescent="0.25">
      <c r="A61" s="40">
        <v>13.85</v>
      </c>
      <c r="B61" s="40">
        <v>0.13600000000000001</v>
      </c>
      <c r="C61" s="41">
        <f t="shared" si="0"/>
        <v>-17.32922183259565</v>
      </c>
    </row>
    <row r="62" spans="1:3" x14ac:dyDescent="0.25">
      <c r="A62" s="40">
        <v>14</v>
      </c>
      <c r="B62" s="40">
        <v>0.122</v>
      </c>
      <c r="C62" s="41">
        <f t="shared" si="0"/>
        <v>-18.272803386505036</v>
      </c>
    </row>
    <row r="63" spans="1:3" x14ac:dyDescent="0.25">
      <c r="A63" s="40">
        <v>14.15</v>
      </c>
      <c r="B63" s="40">
        <v>0.109</v>
      </c>
      <c r="C63" s="41">
        <f t="shared" si="0"/>
        <v>-19.251470041187527</v>
      </c>
    </row>
    <row r="64" spans="1:3" x14ac:dyDescent="0.25">
      <c r="A64" s="40">
        <v>14.3</v>
      </c>
      <c r="B64" s="40">
        <v>9.8000000000000004E-2</v>
      </c>
      <c r="C64" s="41">
        <f t="shared" si="0"/>
        <v>-20.175478486150102</v>
      </c>
    </row>
    <row r="65" spans="1:3" x14ac:dyDescent="0.25">
      <c r="A65" s="40">
        <v>14.45</v>
      </c>
      <c r="B65" s="40">
        <v>8.7999999999999995E-2</v>
      </c>
      <c r="C65" s="41">
        <f t="shared" si="0"/>
        <v>-21.110346556996625</v>
      </c>
    </row>
    <row r="66" spans="1:3" x14ac:dyDescent="0.25">
      <c r="A66" s="40">
        <v>14.6</v>
      </c>
      <c r="B66" s="40">
        <v>7.9000000000000001E-2</v>
      </c>
      <c r="C66" s="41">
        <f t="shared" si="0"/>
        <v>-22.047458174191171</v>
      </c>
    </row>
    <row r="67" spans="1:3" x14ac:dyDescent="0.25">
      <c r="A67" s="40">
        <v>14.75</v>
      </c>
      <c r="B67" s="40">
        <v>7.0999999999999994E-2</v>
      </c>
      <c r="C67" s="41">
        <f t="shared" ref="C67:C102" si="1">20*LOG10(B67)</f>
        <v>-22.974833025618494</v>
      </c>
    </row>
    <row r="68" spans="1:3" x14ac:dyDescent="0.25">
      <c r="A68" s="40">
        <v>14.9</v>
      </c>
      <c r="B68" s="40">
        <v>6.4000000000000001E-2</v>
      </c>
      <c r="C68" s="41">
        <f t="shared" si="1"/>
        <v>-23.876400520322257</v>
      </c>
    </row>
    <row r="69" spans="1:3" x14ac:dyDescent="0.25">
      <c r="A69" s="40">
        <v>15.05</v>
      </c>
      <c r="B69" s="40">
        <v>5.8000000000000003E-2</v>
      </c>
      <c r="C69" s="41">
        <f t="shared" si="1"/>
        <v>-24.731440128741255</v>
      </c>
    </row>
    <row r="70" spans="1:3" x14ac:dyDescent="0.25">
      <c r="A70" s="40">
        <v>15.2</v>
      </c>
      <c r="B70" s="40">
        <v>5.2999999999999999E-2</v>
      </c>
      <c r="C70" s="41">
        <f t="shared" si="1"/>
        <v>-25.51448260798422</v>
      </c>
    </row>
    <row r="71" spans="1:3" x14ac:dyDescent="0.25">
      <c r="A71" s="40">
        <v>15.35</v>
      </c>
      <c r="B71" s="40">
        <v>4.8000000000000001E-2</v>
      </c>
      <c r="C71" s="41">
        <f t="shared" si="1"/>
        <v>-26.375175252488255</v>
      </c>
    </row>
    <row r="72" spans="1:3" x14ac:dyDescent="0.25">
      <c r="A72" s="40">
        <v>15.5</v>
      </c>
      <c r="B72" s="40">
        <v>4.3999999999999997E-2</v>
      </c>
      <c r="C72" s="41">
        <f t="shared" si="1"/>
        <v>-27.13094647027625</v>
      </c>
    </row>
    <row r="73" spans="1:3" x14ac:dyDescent="0.25">
      <c r="A73" s="40">
        <v>15.65</v>
      </c>
      <c r="B73" s="40">
        <v>0.04</v>
      </c>
      <c r="C73" s="41">
        <f t="shared" si="1"/>
        <v>-27.95880017344075</v>
      </c>
    </row>
    <row r="74" spans="1:3" x14ac:dyDescent="0.25">
      <c r="A74" s="40">
        <v>15.8</v>
      </c>
      <c r="B74" s="40">
        <v>3.6999999999999998E-2</v>
      </c>
      <c r="C74" s="41">
        <f t="shared" si="1"/>
        <v>-28.6359655186601</v>
      </c>
    </row>
    <row r="75" spans="1:3" x14ac:dyDescent="0.25">
      <c r="A75" s="40">
        <v>15.95</v>
      </c>
      <c r="B75" s="40">
        <v>3.3000000000000002E-2</v>
      </c>
      <c r="C75" s="41">
        <f t="shared" si="1"/>
        <v>-29.629721202442248</v>
      </c>
    </row>
    <row r="76" spans="1:3" x14ac:dyDescent="0.25">
      <c r="A76" s="40">
        <v>16.100000000000001</v>
      </c>
      <c r="B76" s="40">
        <v>3.1E-2</v>
      </c>
      <c r="C76" s="41">
        <f t="shared" si="1"/>
        <v>-30.172766123314545</v>
      </c>
    </row>
    <row r="77" spans="1:3" x14ac:dyDescent="0.25">
      <c r="A77" s="40">
        <v>16.25</v>
      </c>
      <c r="B77" s="40">
        <v>2.8000000000000001E-2</v>
      </c>
      <c r="C77" s="41">
        <f t="shared" si="1"/>
        <v>-31.056839373155615</v>
      </c>
    </row>
    <row r="78" spans="1:3" x14ac:dyDescent="0.25">
      <c r="A78" s="40">
        <v>16.399999999999999</v>
      </c>
      <c r="B78" s="40">
        <v>2.5999999999999999E-2</v>
      </c>
      <c r="C78" s="41">
        <f t="shared" si="1"/>
        <v>-31.70053304058364</v>
      </c>
    </row>
    <row r="79" spans="1:3" x14ac:dyDescent="0.25">
      <c r="A79" s="40">
        <v>16.55</v>
      </c>
      <c r="B79" s="40">
        <v>2.4E-2</v>
      </c>
      <c r="C79" s="41">
        <f t="shared" si="1"/>
        <v>-32.39577516576788</v>
      </c>
    </row>
    <row r="80" spans="1:3" x14ac:dyDescent="0.25">
      <c r="A80" s="40">
        <v>16.7</v>
      </c>
      <c r="B80" s="40">
        <v>2.1999999999999999E-2</v>
      </c>
      <c r="C80" s="41">
        <f t="shared" si="1"/>
        <v>-33.151546383555875</v>
      </c>
    </row>
    <row r="81" spans="1:3" x14ac:dyDescent="0.25">
      <c r="A81" s="40">
        <v>16.850000000000001</v>
      </c>
      <c r="B81" s="40">
        <v>0.02</v>
      </c>
      <c r="C81" s="41">
        <f t="shared" si="1"/>
        <v>-33.979400086720375</v>
      </c>
    </row>
    <row r="82" spans="1:3" x14ac:dyDescent="0.25">
      <c r="A82" s="40">
        <v>17</v>
      </c>
      <c r="B82" s="40">
        <v>1.9E-2</v>
      </c>
      <c r="C82" s="41">
        <f t="shared" si="1"/>
        <v>-34.424927980943423</v>
      </c>
    </row>
    <row r="83" spans="1:3" x14ac:dyDescent="0.25">
      <c r="A83" s="40">
        <v>17.149999999999999</v>
      </c>
      <c r="B83" s="40">
        <v>1.7000000000000001E-2</v>
      </c>
      <c r="C83" s="41">
        <f t="shared" si="1"/>
        <v>-35.391021572434525</v>
      </c>
    </row>
    <row r="84" spans="1:3" x14ac:dyDescent="0.25">
      <c r="A84" s="40">
        <v>17.3</v>
      </c>
      <c r="B84" s="40">
        <v>1.6E-2</v>
      </c>
      <c r="C84" s="41">
        <f t="shared" si="1"/>
        <v>-35.917600346881507</v>
      </c>
    </row>
    <row r="85" spans="1:3" x14ac:dyDescent="0.25">
      <c r="A85" s="40">
        <v>17.45</v>
      </c>
      <c r="B85" s="40">
        <v>1.4999999999999999E-2</v>
      </c>
      <c r="C85" s="41">
        <f t="shared" si="1"/>
        <v>-36.47817481888638</v>
      </c>
    </row>
    <row r="86" spans="1:3" x14ac:dyDescent="0.25">
      <c r="A86" s="40">
        <v>17.600000000000001</v>
      </c>
      <c r="B86" s="40">
        <v>1.4E-2</v>
      </c>
      <c r="C86" s="41">
        <f t="shared" si="1"/>
        <v>-37.077439286435244</v>
      </c>
    </row>
    <row r="87" spans="1:3" x14ac:dyDescent="0.25">
      <c r="A87" s="40">
        <v>17.75</v>
      </c>
      <c r="B87" s="40">
        <v>1.2999999999999999E-2</v>
      </c>
      <c r="C87" s="41">
        <f t="shared" si="1"/>
        <v>-37.721132953863268</v>
      </c>
    </row>
    <row r="88" spans="1:3" x14ac:dyDescent="0.25">
      <c r="A88" s="40">
        <v>17.899999999999999</v>
      </c>
      <c r="B88" s="40">
        <v>1.2E-2</v>
      </c>
      <c r="C88" s="41">
        <f t="shared" si="1"/>
        <v>-38.416375079047505</v>
      </c>
    </row>
    <row r="89" spans="1:3" x14ac:dyDescent="0.25">
      <c r="A89" s="40">
        <v>18.05</v>
      </c>
      <c r="B89" s="40">
        <v>1.0999999999999999E-2</v>
      </c>
      <c r="C89" s="41">
        <f t="shared" si="1"/>
        <v>-39.1721462968355</v>
      </c>
    </row>
    <row r="90" spans="1:3" x14ac:dyDescent="0.25">
      <c r="A90" s="40">
        <v>18.2</v>
      </c>
      <c r="B90" s="40">
        <v>0.01</v>
      </c>
      <c r="C90" s="41">
        <f t="shared" si="1"/>
        <v>-40</v>
      </c>
    </row>
    <row r="91" spans="1:3" x14ac:dyDescent="0.25">
      <c r="A91" s="40">
        <v>18.350000000000001</v>
      </c>
      <c r="B91" s="40">
        <v>0.01</v>
      </c>
      <c r="C91" s="41">
        <f t="shared" si="1"/>
        <v>-40</v>
      </c>
    </row>
    <row r="92" spans="1:3" x14ac:dyDescent="0.25">
      <c r="A92" s="40">
        <v>18.5</v>
      </c>
      <c r="B92" s="40">
        <v>8.9999999999999993E-3</v>
      </c>
      <c r="C92" s="41">
        <f t="shared" si="1"/>
        <v>-40.915149811213503</v>
      </c>
    </row>
    <row r="93" spans="1:3" x14ac:dyDescent="0.25">
      <c r="A93" s="40">
        <v>18.649999999999999</v>
      </c>
      <c r="B93" s="40">
        <v>8.0000000000000002E-3</v>
      </c>
      <c r="C93" s="41">
        <f t="shared" si="1"/>
        <v>-41.938200260161125</v>
      </c>
    </row>
    <row r="94" spans="1:3" x14ac:dyDescent="0.25">
      <c r="A94" s="40">
        <v>18.8</v>
      </c>
      <c r="B94" s="40">
        <v>8.0000000000000002E-3</v>
      </c>
      <c r="C94" s="41">
        <f t="shared" si="1"/>
        <v>-41.938200260161125</v>
      </c>
    </row>
    <row r="95" spans="1:3" x14ac:dyDescent="0.25">
      <c r="A95" s="40">
        <v>18.95</v>
      </c>
      <c r="B95" s="40">
        <v>7.0000000000000001E-3</v>
      </c>
      <c r="C95" s="41">
        <f t="shared" si="1"/>
        <v>-43.098039199714862</v>
      </c>
    </row>
    <row r="96" spans="1:3" x14ac:dyDescent="0.25">
      <c r="A96" s="40">
        <v>19.100000000000001</v>
      </c>
      <c r="B96" s="40">
        <v>7.0000000000000001E-3</v>
      </c>
      <c r="C96" s="41">
        <f t="shared" si="1"/>
        <v>-43.098039199714862</v>
      </c>
    </row>
    <row r="97" spans="1:3" x14ac:dyDescent="0.25">
      <c r="A97" s="40">
        <v>19.25</v>
      </c>
      <c r="B97" s="40">
        <v>6.0000000000000001E-3</v>
      </c>
      <c r="C97" s="41">
        <f t="shared" si="1"/>
        <v>-44.436974992327123</v>
      </c>
    </row>
    <row r="98" spans="1:3" x14ac:dyDescent="0.25">
      <c r="A98" s="40">
        <v>19.399999999999999</v>
      </c>
      <c r="B98" s="40">
        <v>6.0000000000000001E-3</v>
      </c>
      <c r="C98" s="41">
        <f t="shared" si="1"/>
        <v>-44.436974992327123</v>
      </c>
    </row>
    <row r="99" spans="1:3" x14ac:dyDescent="0.25">
      <c r="A99" s="40">
        <v>19.55</v>
      </c>
      <c r="B99" s="40">
        <v>6.0000000000000001E-3</v>
      </c>
      <c r="C99" s="41">
        <f t="shared" si="1"/>
        <v>-44.436974992327123</v>
      </c>
    </row>
    <row r="100" spans="1:3" x14ac:dyDescent="0.25">
      <c r="A100" s="40">
        <v>19.7</v>
      </c>
      <c r="B100" s="40">
        <v>5.0000000000000001E-3</v>
      </c>
      <c r="C100" s="41">
        <f t="shared" si="1"/>
        <v>-46.020599913279625</v>
      </c>
    </row>
    <row r="101" spans="1:3" x14ac:dyDescent="0.25">
      <c r="A101" s="40">
        <v>19.850000000000001</v>
      </c>
      <c r="B101" s="40">
        <v>5.0000000000000001E-3</v>
      </c>
      <c r="C101" s="41">
        <f t="shared" si="1"/>
        <v>-46.020599913279625</v>
      </c>
    </row>
    <row r="102" spans="1:3" x14ac:dyDescent="0.25">
      <c r="A102" s="40">
        <v>20</v>
      </c>
      <c r="B102" s="40">
        <v>5.0000000000000001E-3</v>
      </c>
      <c r="C102" s="41">
        <f t="shared" si="1"/>
        <v>-46.020599913279625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workbookViewId="0">
      <selection activeCell="H43" sqref="H43"/>
    </sheetView>
  </sheetViews>
  <sheetFormatPr baseColWidth="10" defaultRowHeight="15.75" x14ac:dyDescent="0.25"/>
  <cols>
    <col min="1" max="5" width="12.7109375" style="18" customWidth="1"/>
    <col min="6" max="6" width="24.140625" style="30" customWidth="1"/>
    <col min="7" max="16384" width="11.42578125" style="18"/>
  </cols>
  <sheetData>
    <row r="1" spans="1:6" x14ac:dyDescent="0.25">
      <c r="A1" s="16"/>
      <c r="B1" s="17" t="s">
        <v>1</v>
      </c>
      <c r="C1" s="17" t="s">
        <v>2</v>
      </c>
      <c r="D1" s="22" t="s">
        <v>7</v>
      </c>
      <c r="E1" s="22"/>
      <c r="F1" s="28"/>
    </row>
    <row r="2" spans="1:6" ht="19.5" thickBot="1" x14ac:dyDescent="0.4">
      <c r="A2" s="19" t="s">
        <v>0</v>
      </c>
      <c r="B2" s="20" t="s">
        <v>6</v>
      </c>
      <c r="C2" s="20" t="s">
        <v>6</v>
      </c>
      <c r="D2" s="23" t="s">
        <v>8</v>
      </c>
      <c r="E2" s="23" t="s">
        <v>9</v>
      </c>
      <c r="F2" s="21" t="s">
        <v>3</v>
      </c>
    </row>
    <row r="3" spans="1:6" x14ac:dyDescent="0.25">
      <c r="A3" s="24">
        <v>4.82</v>
      </c>
      <c r="B3" s="25">
        <v>1515</v>
      </c>
      <c r="C3" s="25">
        <v>1500</v>
      </c>
      <c r="D3" s="26">
        <f t="shared" ref="D3:D34" si="0">B3/C3</f>
        <v>1.01</v>
      </c>
      <c r="E3" s="26">
        <f t="shared" ref="E3:E34" si="1">-20*LOG10(D3)</f>
        <v>-8.6427475652851568E-2</v>
      </c>
      <c r="F3" s="27" t="s">
        <v>10</v>
      </c>
    </row>
    <row r="4" spans="1:6" x14ac:dyDescent="0.25">
      <c r="A4" s="24">
        <v>5.3</v>
      </c>
      <c r="B4" s="25">
        <v>1520</v>
      </c>
      <c r="C4" s="25">
        <v>1500</v>
      </c>
      <c r="D4" s="26">
        <f t="shared" si="0"/>
        <v>1.0133333333333334</v>
      </c>
      <c r="E4" s="26">
        <f t="shared" si="1"/>
        <v>-0.11504657778182684</v>
      </c>
      <c r="F4" s="31" t="s">
        <v>15</v>
      </c>
    </row>
    <row r="5" spans="1:6" x14ac:dyDescent="0.25">
      <c r="A5" s="24">
        <v>5.59</v>
      </c>
      <c r="B5" s="25">
        <v>1515</v>
      </c>
      <c r="C5" s="25">
        <v>1510</v>
      </c>
      <c r="D5" s="26">
        <f t="shared" si="0"/>
        <v>1.0033112582781456</v>
      </c>
      <c r="E5" s="26">
        <f t="shared" si="1"/>
        <v>-2.8713710903086775E-2</v>
      </c>
      <c r="F5" s="31" t="s">
        <v>15</v>
      </c>
    </row>
    <row r="6" spans="1:6" x14ac:dyDescent="0.25">
      <c r="A6" s="24">
        <v>5.93</v>
      </c>
      <c r="B6" s="25">
        <v>1510</v>
      </c>
      <c r="C6" s="25">
        <v>1518</v>
      </c>
      <c r="D6" s="26">
        <f t="shared" si="0"/>
        <v>0.99472990777338599</v>
      </c>
      <c r="E6" s="26">
        <f t="shared" si="1"/>
        <v>4.5896485325842687E-2</v>
      </c>
      <c r="F6" s="31" t="s">
        <v>15</v>
      </c>
    </row>
    <row r="7" spans="1:6" x14ac:dyDescent="0.25">
      <c r="A7" s="24">
        <v>6.01</v>
      </c>
      <c r="B7" s="25">
        <v>1505</v>
      </c>
      <c r="C7" s="25">
        <v>1519</v>
      </c>
      <c r="D7" s="26">
        <f t="shared" si="0"/>
        <v>0.99078341013824889</v>
      </c>
      <c r="E7" s="26">
        <f t="shared" si="1"/>
        <v>8.0425478658483235E-2</v>
      </c>
      <c r="F7" s="31" t="s">
        <v>15</v>
      </c>
    </row>
    <row r="8" spans="1:6" x14ac:dyDescent="0.25">
      <c r="A8" s="24">
        <v>6.25</v>
      </c>
      <c r="B8" s="25">
        <v>1495</v>
      </c>
      <c r="C8" s="25">
        <v>1500</v>
      </c>
      <c r="D8" s="26">
        <f t="shared" si="0"/>
        <v>0.9966666666666667</v>
      </c>
      <c r="E8" s="26">
        <f t="shared" si="1"/>
        <v>2.9001327904655486E-2</v>
      </c>
      <c r="F8" s="31" t="s">
        <v>15</v>
      </c>
    </row>
    <row r="9" spans="1:6" x14ac:dyDescent="0.25">
      <c r="A9" s="24">
        <v>6.5</v>
      </c>
      <c r="B9" s="25">
        <v>1483</v>
      </c>
      <c r="C9" s="25">
        <v>1480</v>
      </c>
      <c r="D9" s="26">
        <f t="shared" si="0"/>
        <v>1.0020270270270271</v>
      </c>
      <c r="E9" s="26">
        <f t="shared" si="1"/>
        <v>-1.7588712668493066E-2</v>
      </c>
      <c r="F9" s="31" t="s">
        <v>15</v>
      </c>
    </row>
    <row r="10" spans="1:6" x14ac:dyDescent="0.25">
      <c r="A10" s="24">
        <v>6.93</v>
      </c>
      <c r="B10" s="25">
        <v>1480</v>
      </c>
      <c r="C10" s="25">
        <v>1437</v>
      </c>
      <c r="D10" s="26">
        <f t="shared" si="0"/>
        <v>1.0299234516353515</v>
      </c>
      <c r="E10" s="26">
        <f t="shared" si="1"/>
        <v>-0.25609894521463511</v>
      </c>
      <c r="F10" s="31" t="s">
        <v>15</v>
      </c>
    </row>
    <row r="11" spans="1:6" x14ac:dyDescent="0.25">
      <c r="A11" s="24">
        <v>7.27</v>
      </c>
      <c r="B11" s="25">
        <v>1480</v>
      </c>
      <c r="C11" s="25">
        <v>1400</v>
      </c>
      <c r="D11" s="26">
        <f t="shared" si="0"/>
        <v>1.0571428571428572</v>
      </c>
      <c r="E11" s="26">
        <f t="shared" si="1"/>
        <v>-0.48267359433438739</v>
      </c>
      <c r="F11" s="31" t="s">
        <v>15</v>
      </c>
    </row>
    <row r="12" spans="1:6" x14ac:dyDescent="0.25">
      <c r="A12" s="24">
        <v>7.54</v>
      </c>
      <c r="B12" s="25">
        <v>1480</v>
      </c>
      <c r="C12" s="25">
        <v>1400</v>
      </c>
      <c r="D12" s="26">
        <f t="shared" si="0"/>
        <v>1.0571428571428572</v>
      </c>
      <c r="E12" s="26">
        <f t="shared" si="1"/>
        <v>-0.48267359433438739</v>
      </c>
      <c r="F12" s="31" t="s">
        <v>15</v>
      </c>
    </row>
    <row r="13" spans="1:6" x14ac:dyDescent="0.25">
      <c r="A13" s="24">
        <v>7.76</v>
      </c>
      <c r="B13" s="25">
        <v>1500</v>
      </c>
      <c r="C13" s="25">
        <v>1420</v>
      </c>
      <c r="D13" s="26">
        <f t="shared" si="0"/>
        <v>1.056338028169014</v>
      </c>
      <c r="E13" s="26">
        <f t="shared" si="1"/>
        <v>-0.47605829345249462</v>
      </c>
      <c r="F13" s="31" t="s">
        <v>15</v>
      </c>
    </row>
    <row r="14" spans="1:6" x14ac:dyDescent="0.25">
      <c r="A14" s="24">
        <v>8.09</v>
      </c>
      <c r="B14" s="25">
        <v>1520</v>
      </c>
      <c r="C14" s="25">
        <v>1450</v>
      </c>
      <c r="D14" s="26">
        <f t="shared" si="0"/>
        <v>1.0482758620689656</v>
      </c>
      <c r="E14" s="26">
        <f t="shared" si="1"/>
        <v>-0.40951171419595389</v>
      </c>
      <c r="F14" s="31" t="s">
        <v>15</v>
      </c>
    </row>
    <row r="15" spans="1:6" x14ac:dyDescent="0.25">
      <c r="A15" s="24">
        <v>8.3000000000000007</v>
      </c>
      <c r="B15" s="25">
        <v>1520</v>
      </c>
      <c r="C15" s="25">
        <v>1460</v>
      </c>
      <c r="D15" s="26">
        <f t="shared" si="0"/>
        <v>1.0410958904109588</v>
      </c>
      <c r="E15" s="26">
        <f t="shared" si="1"/>
        <v>-0.34981464320670852</v>
      </c>
      <c r="F15" s="31" t="s">
        <v>15</v>
      </c>
    </row>
    <row r="16" spans="1:6" x14ac:dyDescent="0.25">
      <c r="A16" s="24">
        <v>8.48</v>
      </c>
      <c r="B16" s="25">
        <v>1512</v>
      </c>
      <c r="C16" s="25">
        <v>1450</v>
      </c>
      <c r="D16" s="26">
        <f t="shared" si="0"/>
        <v>1.0427586206896551</v>
      </c>
      <c r="E16" s="26">
        <f t="shared" si="1"/>
        <v>-0.36367577860425598</v>
      </c>
      <c r="F16" s="31" t="s">
        <v>15</v>
      </c>
    </row>
    <row r="17" spans="1:6" x14ac:dyDescent="0.25">
      <c r="A17" s="24">
        <v>8.8000000000000007</v>
      </c>
      <c r="B17" s="25">
        <v>1448</v>
      </c>
      <c r="C17" s="25">
        <v>1400</v>
      </c>
      <c r="D17" s="26">
        <f t="shared" si="0"/>
        <v>1.0342857142857143</v>
      </c>
      <c r="E17" s="26">
        <f t="shared" si="1"/>
        <v>-0.29281052365780114</v>
      </c>
      <c r="F17" s="31" t="s">
        <v>15</v>
      </c>
    </row>
    <row r="18" spans="1:6" x14ac:dyDescent="0.25">
      <c r="A18" s="24">
        <v>9.02</v>
      </c>
      <c r="B18" s="25">
        <v>1360</v>
      </c>
      <c r="C18" s="25">
        <v>1320</v>
      </c>
      <c r="D18" s="26">
        <f t="shared" si="0"/>
        <v>1.0303030303030303</v>
      </c>
      <c r="E18" s="26">
        <f t="shared" si="1"/>
        <v>-0.25929954328735272</v>
      </c>
      <c r="F18" s="31" t="s">
        <v>15</v>
      </c>
    </row>
    <row r="19" spans="1:6" x14ac:dyDescent="0.25">
      <c r="A19" s="24">
        <v>9.2200000000000006</v>
      </c>
      <c r="B19" s="25">
        <v>1245</v>
      </c>
      <c r="C19" s="25">
        <v>1210</v>
      </c>
      <c r="D19" s="26">
        <f t="shared" si="0"/>
        <v>1.0289256198347108</v>
      </c>
      <c r="E19" s="26">
        <f t="shared" si="1"/>
        <v>-0.24767962230610141</v>
      </c>
      <c r="F19" s="31" t="s">
        <v>15</v>
      </c>
    </row>
    <row r="20" spans="1:6" x14ac:dyDescent="0.25">
      <c r="A20" s="24">
        <v>9.52</v>
      </c>
      <c r="B20" s="25">
        <v>1040</v>
      </c>
      <c r="C20" s="25">
        <v>1034</v>
      </c>
      <c r="D20" s="26">
        <f t="shared" si="0"/>
        <v>1.0058027079303675</v>
      </c>
      <c r="E20" s="26">
        <f t="shared" si="1"/>
        <v>-5.0256010817133247E-2</v>
      </c>
      <c r="F20" s="31" t="s">
        <v>15</v>
      </c>
    </row>
    <row r="21" spans="1:6" x14ac:dyDescent="0.25">
      <c r="A21" s="24">
        <v>9.7100000000000009</v>
      </c>
      <c r="B21" s="25">
        <v>900</v>
      </c>
      <c r="C21" s="25">
        <v>908</v>
      </c>
      <c r="D21" s="26">
        <f t="shared" si="0"/>
        <v>0.99118942731277537</v>
      </c>
      <c r="E21" s="26">
        <f t="shared" si="1"/>
        <v>7.6866781635204343E-2</v>
      </c>
      <c r="F21" s="31" t="s">
        <v>15</v>
      </c>
    </row>
    <row r="22" spans="1:6" x14ac:dyDescent="0.25">
      <c r="A22" s="24">
        <v>10.07</v>
      </c>
      <c r="B22" s="25">
        <v>680</v>
      </c>
      <c r="C22" s="25">
        <v>696</v>
      </c>
      <c r="D22" s="26">
        <f t="shared" si="0"/>
        <v>0.97701149425287359</v>
      </c>
      <c r="E22" s="26">
        <f t="shared" si="1"/>
        <v>0.20200653808651559</v>
      </c>
      <c r="F22" s="31" t="s">
        <v>15</v>
      </c>
    </row>
    <row r="23" spans="1:6" x14ac:dyDescent="0.25">
      <c r="A23" s="24">
        <v>10.28</v>
      </c>
      <c r="B23" s="25">
        <v>576</v>
      </c>
      <c r="C23" s="25">
        <v>604</v>
      </c>
      <c r="D23" s="26">
        <f t="shared" si="0"/>
        <v>0.95364238410596025</v>
      </c>
      <c r="E23" s="26">
        <f t="shared" si="1"/>
        <v>0.4122891039583958</v>
      </c>
      <c r="F23" s="31" t="s">
        <v>15</v>
      </c>
    </row>
    <row r="24" spans="1:6" x14ac:dyDescent="0.25">
      <c r="A24" s="24">
        <v>10.51</v>
      </c>
      <c r="B24" s="25">
        <v>480</v>
      </c>
      <c r="C24" s="25">
        <v>512</v>
      </c>
      <c r="D24" s="26">
        <f t="shared" si="0"/>
        <v>0.9375</v>
      </c>
      <c r="E24" s="26">
        <f t="shared" si="1"/>
        <v>0.56057447200487076</v>
      </c>
      <c r="F24" s="31" t="s">
        <v>15</v>
      </c>
    </row>
    <row r="25" spans="1:6" x14ac:dyDescent="0.25">
      <c r="A25" s="24">
        <v>5.98</v>
      </c>
      <c r="B25" s="25">
        <v>1655</v>
      </c>
      <c r="C25" s="25">
        <v>1460</v>
      </c>
      <c r="D25" s="26">
        <f t="shared" si="0"/>
        <v>1.1335616438356164</v>
      </c>
      <c r="E25" s="26">
        <f t="shared" si="1"/>
        <v>-1.0889028465460089</v>
      </c>
      <c r="F25" s="29" t="s">
        <v>11</v>
      </c>
    </row>
    <row r="26" spans="1:6" x14ac:dyDescent="0.25">
      <c r="A26" s="24">
        <v>6.29</v>
      </c>
      <c r="B26" s="25">
        <v>1603</v>
      </c>
      <c r="C26" s="25">
        <v>1470</v>
      </c>
      <c r="D26" s="26">
        <f t="shared" si="0"/>
        <v>1.0904761904761904</v>
      </c>
      <c r="E26" s="26">
        <f t="shared" si="1"/>
        <v>-0.75232375211937375</v>
      </c>
      <c r="F26" s="31" t="s">
        <v>15</v>
      </c>
    </row>
    <row r="27" spans="1:6" x14ac:dyDescent="0.25">
      <c r="A27" s="24">
        <v>6.57</v>
      </c>
      <c r="B27" s="25">
        <v>1560</v>
      </c>
      <c r="C27" s="25">
        <v>1470</v>
      </c>
      <c r="D27" s="26">
        <f t="shared" si="0"/>
        <v>1.0612244897959184</v>
      </c>
      <c r="E27" s="26">
        <f t="shared" si="1"/>
        <v>-0.51614527212571049</v>
      </c>
      <c r="F27" s="31" t="s">
        <v>15</v>
      </c>
    </row>
    <row r="28" spans="1:6" x14ac:dyDescent="0.25">
      <c r="A28" s="24">
        <v>6.75</v>
      </c>
      <c r="B28" s="25">
        <v>1545</v>
      </c>
      <c r="C28" s="25">
        <v>1470</v>
      </c>
      <c r="D28" s="26">
        <f t="shared" si="0"/>
        <v>1.0510204081632653</v>
      </c>
      <c r="E28" s="26">
        <f t="shared" si="1"/>
        <v>-0.43222298025354655</v>
      </c>
      <c r="F28" s="31" t="s">
        <v>15</v>
      </c>
    </row>
    <row r="29" spans="1:6" x14ac:dyDescent="0.25">
      <c r="A29" s="24">
        <v>7</v>
      </c>
      <c r="B29" s="25">
        <v>1520</v>
      </c>
      <c r="C29" s="25">
        <v>1495</v>
      </c>
      <c r="D29" s="26">
        <f t="shared" si="0"/>
        <v>1.0167224080267558</v>
      </c>
      <c r="E29" s="26">
        <f t="shared" si="1"/>
        <v>-0.14404790568648179</v>
      </c>
      <c r="F29" s="31" t="s">
        <v>15</v>
      </c>
    </row>
    <row r="30" spans="1:6" x14ac:dyDescent="0.25">
      <c r="A30" s="24">
        <v>7.27</v>
      </c>
      <c r="B30" s="25">
        <v>1495</v>
      </c>
      <c r="C30" s="25">
        <v>1510</v>
      </c>
      <c r="D30" s="26">
        <f t="shared" si="0"/>
        <v>0.99006622516556286</v>
      </c>
      <c r="E30" s="26">
        <f t="shared" si="1"/>
        <v>8.6715092654420123E-2</v>
      </c>
      <c r="F30" s="29" t="s">
        <v>12</v>
      </c>
    </row>
    <row r="31" spans="1:6" x14ac:dyDescent="0.25">
      <c r="A31" s="24">
        <v>7.52</v>
      </c>
      <c r="B31" s="25">
        <v>1480</v>
      </c>
      <c r="C31" s="25">
        <v>1520</v>
      </c>
      <c r="D31" s="26">
        <f t="shared" si="0"/>
        <v>0.97368421052631582</v>
      </c>
      <c r="E31" s="26">
        <f t="shared" si="1"/>
        <v>0.23163745099630292</v>
      </c>
      <c r="F31" s="31" t="s">
        <v>15</v>
      </c>
    </row>
    <row r="32" spans="1:6" x14ac:dyDescent="0.25">
      <c r="A32" s="24">
        <v>7.78</v>
      </c>
      <c r="B32" s="25">
        <v>1480</v>
      </c>
      <c r="C32" s="25">
        <v>1520</v>
      </c>
      <c r="D32" s="26">
        <f t="shared" si="0"/>
        <v>0.97368421052631582</v>
      </c>
      <c r="E32" s="26">
        <f t="shared" si="1"/>
        <v>0.23163745099630292</v>
      </c>
      <c r="F32" s="31" t="s">
        <v>15</v>
      </c>
    </row>
    <row r="33" spans="1:6" x14ac:dyDescent="0.25">
      <c r="A33" s="24">
        <v>8</v>
      </c>
      <c r="B33" s="25">
        <v>1470</v>
      </c>
      <c r="C33" s="25">
        <v>1520</v>
      </c>
      <c r="D33" s="26">
        <f t="shared" si="0"/>
        <v>0.96710526315789469</v>
      </c>
      <c r="E33" s="26">
        <f t="shared" si="1"/>
        <v>0.29052506393192939</v>
      </c>
      <c r="F33" s="31" t="s">
        <v>15</v>
      </c>
    </row>
    <row r="34" spans="1:6" x14ac:dyDescent="0.25">
      <c r="A34" s="24">
        <v>8.2200000000000006</v>
      </c>
      <c r="B34" s="25">
        <v>1462</v>
      </c>
      <c r="C34" s="25">
        <v>1520</v>
      </c>
      <c r="D34" s="26">
        <f t="shared" si="0"/>
        <v>0.96184210526315794</v>
      </c>
      <c r="E34" s="26">
        <f t="shared" si="1"/>
        <v>0.33792430645861748</v>
      </c>
      <c r="F34" s="31" t="s">
        <v>15</v>
      </c>
    </row>
    <row r="35" spans="1:6" x14ac:dyDescent="0.25">
      <c r="A35" s="24">
        <v>8.5399999999999991</v>
      </c>
      <c r="B35" s="25">
        <v>1480</v>
      </c>
      <c r="C35" s="25">
        <v>1500</v>
      </c>
      <c r="D35" s="26">
        <f t="shared" ref="D35:D65" si="2">B35/C35</f>
        <v>0.98666666666666669</v>
      </c>
      <c r="E35" s="26">
        <f t="shared" ref="E35:E65" si="3">-20*LOG10(D35)</f>
        <v>0.11659087321447688</v>
      </c>
      <c r="F35" s="31" t="s">
        <v>15</v>
      </c>
    </row>
    <row r="36" spans="1:6" x14ac:dyDescent="0.25">
      <c r="A36" s="24">
        <v>8.75</v>
      </c>
      <c r="B36" s="25">
        <v>1480</v>
      </c>
      <c r="C36" s="25">
        <v>1480</v>
      </c>
      <c r="D36" s="26">
        <f t="shared" si="2"/>
        <v>1</v>
      </c>
      <c r="E36" s="26">
        <f t="shared" si="3"/>
        <v>0</v>
      </c>
      <c r="F36" s="31" t="s">
        <v>15</v>
      </c>
    </row>
    <row r="37" spans="1:6" x14ac:dyDescent="0.25">
      <c r="A37" s="24">
        <v>9.02</v>
      </c>
      <c r="B37" s="25">
        <v>1480</v>
      </c>
      <c r="C37" s="25">
        <v>1450</v>
      </c>
      <c r="D37" s="26">
        <f t="shared" si="2"/>
        <v>1.0206896551724138</v>
      </c>
      <c r="E37" s="26">
        <f t="shared" si="3"/>
        <v>-0.17787426319965025</v>
      </c>
      <c r="F37" s="31" t="s">
        <v>15</v>
      </c>
    </row>
    <row r="38" spans="1:6" x14ac:dyDescent="0.25">
      <c r="A38" s="24">
        <v>9.2200000000000006</v>
      </c>
      <c r="B38" s="25">
        <v>1480</v>
      </c>
      <c r="C38" s="25">
        <v>1440</v>
      </c>
      <c r="D38" s="26">
        <f t="shared" si="2"/>
        <v>1.0277777777777777</v>
      </c>
      <c r="E38" s="26">
        <f t="shared" si="3"/>
        <v>-0.23798446599415379</v>
      </c>
      <c r="F38" s="31" t="s">
        <v>15</v>
      </c>
    </row>
    <row r="39" spans="1:6" x14ac:dyDescent="0.25">
      <c r="A39" s="24">
        <v>9.4600000000000009</v>
      </c>
      <c r="B39" s="25">
        <v>1470</v>
      </c>
      <c r="C39" s="25">
        <v>1420</v>
      </c>
      <c r="D39" s="26">
        <f t="shared" si="2"/>
        <v>1.0352112676056338</v>
      </c>
      <c r="E39" s="26">
        <f t="shared" si="3"/>
        <v>-0.30057980730239198</v>
      </c>
      <c r="F39" s="31" t="s">
        <v>15</v>
      </c>
    </row>
    <row r="40" spans="1:6" x14ac:dyDescent="0.25">
      <c r="A40" s="24">
        <v>9.76</v>
      </c>
      <c r="B40" s="25">
        <v>1470</v>
      </c>
      <c r="C40" s="25">
        <v>1400</v>
      </c>
      <c r="D40" s="26">
        <f t="shared" si="2"/>
        <v>1.05</v>
      </c>
      <c r="E40" s="26">
        <f t="shared" si="3"/>
        <v>-0.42378598139876184</v>
      </c>
      <c r="F40" s="31" t="s">
        <v>15</v>
      </c>
    </row>
    <row r="41" spans="1:6" x14ac:dyDescent="0.25">
      <c r="A41" s="24">
        <v>10.039999999999999</v>
      </c>
      <c r="B41" s="25">
        <v>1474</v>
      </c>
      <c r="C41" s="25">
        <v>1382</v>
      </c>
      <c r="D41" s="26">
        <f t="shared" si="2"/>
        <v>1.0665701881331404</v>
      </c>
      <c r="E41" s="26">
        <f t="shared" si="3"/>
        <v>-0.55978880969706168</v>
      </c>
      <c r="F41" s="31" t="s">
        <v>15</v>
      </c>
    </row>
    <row r="42" spans="1:6" x14ac:dyDescent="0.25">
      <c r="A42" s="24">
        <v>10.3</v>
      </c>
      <c r="B42" s="25">
        <v>1470</v>
      </c>
      <c r="C42" s="25">
        <v>1360</v>
      </c>
      <c r="D42" s="26">
        <f t="shared" si="2"/>
        <v>1.0808823529411764</v>
      </c>
      <c r="E42" s="26">
        <f t="shared" si="3"/>
        <v>-0.67556852755917118</v>
      </c>
      <c r="F42" s="31" t="s">
        <v>15</v>
      </c>
    </row>
    <row r="43" spans="1:6" x14ac:dyDescent="0.25">
      <c r="A43" s="24">
        <v>10.5</v>
      </c>
      <c r="B43" s="25">
        <v>1456</v>
      </c>
      <c r="C43" s="25">
        <v>1335</v>
      </c>
      <c r="D43" s="26">
        <f t="shared" si="2"/>
        <v>1.0906367041198501</v>
      </c>
      <c r="E43" s="26">
        <f t="shared" si="3"/>
        <v>-0.75360218552848679</v>
      </c>
      <c r="F43" s="31" t="s">
        <v>15</v>
      </c>
    </row>
    <row r="44" spans="1:6" x14ac:dyDescent="0.25">
      <c r="A44" s="24">
        <v>10.73</v>
      </c>
      <c r="B44" s="25">
        <v>1445</v>
      </c>
      <c r="C44" s="25">
        <v>1320</v>
      </c>
      <c r="D44" s="26">
        <f t="shared" si="2"/>
        <v>1.0946969696969697</v>
      </c>
      <c r="E44" s="26">
        <f t="shared" si="3"/>
        <v>-0.78587831773433603</v>
      </c>
      <c r="F44" s="31" t="s">
        <v>15</v>
      </c>
    </row>
    <row r="45" spans="1:6" x14ac:dyDescent="0.25">
      <c r="A45" s="24">
        <v>11</v>
      </c>
      <c r="B45" s="25">
        <v>1440</v>
      </c>
      <c r="C45" s="25">
        <v>1264</v>
      </c>
      <c r="D45" s="26">
        <f t="shared" si="2"/>
        <v>1.139240506329114</v>
      </c>
      <c r="E45" s="26">
        <f t="shared" si="3"/>
        <v>-1.1323083629776696</v>
      </c>
      <c r="F45" s="31" t="s">
        <v>15</v>
      </c>
    </row>
    <row r="46" spans="1:6" x14ac:dyDescent="0.25">
      <c r="A46" s="24">
        <v>11.21</v>
      </c>
      <c r="B46" s="25">
        <v>1440</v>
      </c>
      <c r="C46" s="25">
        <v>1230</v>
      </c>
      <c r="D46" s="26">
        <f t="shared" si="2"/>
        <v>1.1707317073170731</v>
      </c>
      <c r="E46" s="26">
        <f t="shared" si="3"/>
        <v>-1.3691476131170339</v>
      </c>
      <c r="F46" s="31" t="s">
        <v>15</v>
      </c>
    </row>
    <row r="47" spans="1:6" x14ac:dyDescent="0.25">
      <c r="A47" s="24">
        <v>11.55</v>
      </c>
      <c r="B47" s="25">
        <v>1440</v>
      </c>
      <c r="C47" s="25">
        <v>1180</v>
      </c>
      <c r="D47" s="26">
        <f t="shared" si="2"/>
        <v>1.2203389830508475</v>
      </c>
      <c r="E47" s="26">
        <f t="shared" si="3"/>
        <v>-1.729609695782486</v>
      </c>
      <c r="F47" s="31" t="s">
        <v>15</v>
      </c>
    </row>
    <row r="48" spans="1:6" x14ac:dyDescent="0.25">
      <c r="A48" s="24">
        <v>11.77</v>
      </c>
      <c r="B48" s="25">
        <v>1430</v>
      </c>
      <c r="C48" s="25">
        <v>1160</v>
      </c>
      <c r="D48" s="26">
        <f t="shared" si="2"/>
        <v>1.2327586206896552</v>
      </c>
      <c r="E48" s="26">
        <f t="shared" si="3"/>
        <v>-1.8175609647628672</v>
      </c>
      <c r="F48" s="31" t="s">
        <v>15</v>
      </c>
    </row>
    <row r="49" spans="1:6" x14ac:dyDescent="0.25">
      <c r="A49" s="24">
        <v>12.09</v>
      </c>
      <c r="B49" s="25">
        <v>1410</v>
      </c>
      <c r="C49" s="25">
        <v>1135</v>
      </c>
      <c r="D49" s="26">
        <f t="shared" si="2"/>
        <v>1.2422907488986785</v>
      </c>
      <c r="E49" s="26">
        <f t="shared" si="3"/>
        <v>-1.8844650225247683</v>
      </c>
      <c r="F49" s="31" t="s">
        <v>15</v>
      </c>
    </row>
    <row r="50" spans="1:6" x14ac:dyDescent="0.25">
      <c r="A50" s="24">
        <v>12.3</v>
      </c>
      <c r="B50" s="25">
        <v>1400</v>
      </c>
      <c r="C50" s="25">
        <v>1080</v>
      </c>
      <c r="D50" s="26">
        <f t="shared" si="2"/>
        <v>1.2962962962962963</v>
      </c>
      <c r="E50" s="26">
        <f t="shared" si="3"/>
        <v>-2.2540856038257666</v>
      </c>
      <c r="F50" s="31" t="s">
        <v>15</v>
      </c>
    </row>
    <row r="51" spans="1:6" x14ac:dyDescent="0.25">
      <c r="A51" s="24">
        <v>12.6</v>
      </c>
      <c r="B51" s="25">
        <v>1395</v>
      </c>
      <c r="C51" s="25">
        <v>864</v>
      </c>
      <c r="D51" s="26">
        <f t="shared" si="2"/>
        <v>1.6145833333333333</v>
      </c>
      <c r="E51" s="26">
        <f t="shared" si="3"/>
        <v>-4.161209302614461</v>
      </c>
      <c r="F51" s="31" t="s">
        <v>15</v>
      </c>
    </row>
    <row r="52" spans="1:6" x14ac:dyDescent="0.25">
      <c r="A52" s="24">
        <v>12.8</v>
      </c>
      <c r="B52" s="25">
        <v>1380</v>
      </c>
      <c r="C52" s="25">
        <v>684</v>
      </c>
      <c r="D52" s="26">
        <f t="shared" si="2"/>
        <v>2.0175438596491229</v>
      </c>
      <c r="E52" s="26">
        <f t="shared" si="3"/>
        <v>-6.096459693622406</v>
      </c>
      <c r="F52" s="31" t="s">
        <v>15</v>
      </c>
    </row>
    <row r="53" spans="1:6" x14ac:dyDescent="0.25">
      <c r="A53" s="24">
        <v>13.08</v>
      </c>
      <c r="B53" s="25">
        <v>1360</v>
      </c>
      <c r="C53" s="25">
        <v>480</v>
      </c>
      <c r="D53" s="26">
        <f t="shared" si="2"/>
        <v>2.8333333333333335</v>
      </c>
      <c r="E53" s="26">
        <f t="shared" si="3"/>
        <v>-9.0459534198926068</v>
      </c>
      <c r="F53" s="31" t="s">
        <v>15</v>
      </c>
    </row>
    <row r="54" spans="1:6" x14ac:dyDescent="0.25">
      <c r="A54" s="24">
        <v>13.29</v>
      </c>
      <c r="B54" s="25">
        <v>1360</v>
      </c>
      <c r="C54" s="25">
        <v>358</v>
      </c>
      <c r="D54" s="26">
        <f t="shared" si="2"/>
        <v>3.7988826815642458</v>
      </c>
      <c r="E54" s="26">
        <f t="shared" si="3"/>
        <v>-11.593117634526864</v>
      </c>
      <c r="F54" s="31" t="s">
        <v>15</v>
      </c>
    </row>
    <row r="55" spans="1:6" x14ac:dyDescent="0.25">
      <c r="A55" s="24">
        <v>13.54</v>
      </c>
      <c r="B55" s="25">
        <v>1360</v>
      </c>
      <c r="C55" s="25">
        <v>264</v>
      </c>
      <c r="D55" s="26">
        <f t="shared" si="2"/>
        <v>5.1515151515151514</v>
      </c>
      <c r="E55" s="26">
        <f t="shared" si="3"/>
        <v>-14.23869963000773</v>
      </c>
      <c r="F55" s="31" t="s">
        <v>15</v>
      </c>
    </row>
    <row r="56" spans="1:6" x14ac:dyDescent="0.25">
      <c r="A56" s="24">
        <v>13.78</v>
      </c>
      <c r="B56" s="25">
        <v>1362</v>
      </c>
      <c r="C56" s="25">
        <v>192</v>
      </c>
      <c r="D56" s="26">
        <f t="shared" si="2"/>
        <v>7.09375</v>
      </c>
      <c r="E56" s="26">
        <f t="shared" si="3"/>
        <v>-17.017517577464332</v>
      </c>
      <c r="F56" s="31" t="s">
        <v>15</v>
      </c>
    </row>
    <row r="57" spans="1:6" x14ac:dyDescent="0.25">
      <c r="A57" s="24">
        <v>14.06</v>
      </c>
      <c r="B57" s="25">
        <v>1374</v>
      </c>
      <c r="C57" s="25">
        <v>142</v>
      </c>
      <c r="D57" s="26">
        <f t="shared" si="2"/>
        <v>9.6760563380281699</v>
      </c>
      <c r="E57" s="26">
        <f t="shared" si="3"/>
        <v>-19.713967766809503</v>
      </c>
      <c r="F57" s="31" t="s">
        <v>15</v>
      </c>
    </row>
    <row r="58" spans="1:6" x14ac:dyDescent="0.25">
      <c r="A58" s="24">
        <v>14.23</v>
      </c>
      <c r="B58" s="25">
        <v>1370</v>
      </c>
      <c r="C58" s="25">
        <v>122</v>
      </c>
      <c r="D58" s="26">
        <f t="shared" si="2"/>
        <v>11.229508196721312</v>
      </c>
      <c r="E58" s="26">
        <f t="shared" si="3"/>
        <v>-21.007214729633169</v>
      </c>
      <c r="F58" s="31" t="s">
        <v>15</v>
      </c>
    </row>
    <row r="59" spans="1:6" x14ac:dyDescent="0.25">
      <c r="A59" s="24">
        <v>14.46</v>
      </c>
      <c r="B59" s="25">
        <v>1370</v>
      </c>
      <c r="C59" s="25">
        <v>96</v>
      </c>
      <c r="D59" s="26">
        <f t="shared" si="2"/>
        <v>14.270833333333334</v>
      </c>
      <c r="E59" s="26">
        <f t="shared" si="3"/>
        <v>-23.08898668233677</v>
      </c>
      <c r="F59" s="31" t="s">
        <v>15</v>
      </c>
    </row>
    <row r="60" spans="1:6" x14ac:dyDescent="0.25">
      <c r="A60" s="24">
        <v>14.72</v>
      </c>
      <c r="B60" s="25">
        <v>1380</v>
      </c>
      <c r="C60" s="25">
        <v>78</v>
      </c>
      <c r="D60" s="26">
        <f t="shared" si="2"/>
        <v>17.692307692307693</v>
      </c>
      <c r="E60" s="26">
        <f t="shared" si="3"/>
        <v>-24.955689674215122</v>
      </c>
      <c r="F60" s="31" t="s">
        <v>15</v>
      </c>
    </row>
    <row r="61" spans="1:6" x14ac:dyDescent="0.25">
      <c r="A61" s="24">
        <v>15.08</v>
      </c>
      <c r="B61" s="25">
        <v>1400</v>
      </c>
      <c r="C61" s="25">
        <v>62</v>
      </c>
      <c r="D61" s="26">
        <f t="shared" si="2"/>
        <v>22.580645161290324</v>
      </c>
      <c r="E61" s="26">
        <f t="shared" si="3"/>
        <v>-27.074726923599684</v>
      </c>
      <c r="F61" s="31" t="s">
        <v>15</v>
      </c>
    </row>
    <row r="62" spans="1:6" x14ac:dyDescent="0.25">
      <c r="A62" s="24">
        <v>15.23</v>
      </c>
      <c r="B62" s="25">
        <v>1410</v>
      </c>
      <c r="C62" s="25">
        <v>56</v>
      </c>
      <c r="D62" s="26">
        <f t="shared" si="2"/>
        <v>25.178571428571427</v>
      </c>
      <c r="E62" s="26">
        <f t="shared" si="3"/>
        <v>-28.020621712983591</v>
      </c>
      <c r="F62" s="31" t="s">
        <v>15</v>
      </c>
    </row>
    <row r="63" spans="1:6" x14ac:dyDescent="0.25">
      <c r="A63" s="24">
        <v>15.49</v>
      </c>
      <c r="B63" s="25">
        <v>1418</v>
      </c>
      <c r="C63" s="25">
        <v>47</v>
      </c>
      <c r="D63" s="26">
        <f t="shared" si="2"/>
        <v>30.170212765957448</v>
      </c>
      <c r="E63" s="26">
        <f t="shared" si="3"/>
        <v>-29.591567458226606</v>
      </c>
      <c r="F63" s="31" t="s">
        <v>15</v>
      </c>
    </row>
    <row r="64" spans="1:6" x14ac:dyDescent="0.25">
      <c r="A64" s="24">
        <v>15.78</v>
      </c>
      <c r="B64" s="25">
        <v>1432</v>
      </c>
      <c r="C64" s="25">
        <v>45</v>
      </c>
      <c r="D64" s="26">
        <f t="shared" si="2"/>
        <v>31.822222222222223</v>
      </c>
      <c r="E64" s="26">
        <f t="shared" si="3"/>
        <v>-30.054610083929862</v>
      </c>
      <c r="F64" s="31" t="s">
        <v>15</v>
      </c>
    </row>
    <row r="65" spans="1:6" x14ac:dyDescent="0.25">
      <c r="A65" s="24">
        <v>16.09</v>
      </c>
      <c r="B65" s="25">
        <v>1440</v>
      </c>
      <c r="C65" s="25">
        <v>39</v>
      </c>
      <c r="D65" s="26">
        <f t="shared" si="2"/>
        <v>36.92307692307692</v>
      </c>
      <c r="E65" s="26">
        <f t="shared" si="3"/>
        <v>-31.34595770137501</v>
      </c>
      <c r="F65" s="31" t="s">
        <v>15</v>
      </c>
    </row>
  </sheetData>
  <pageMargins left="0.7" right="0.7" top="0.78740157499999996" bottom="0.78740157499999996" header="0.3" footer="0.3"/>
  <pageSetup paperSize="9" orientation="portrait" verticalDpi="597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workbookViewId="0">
      <selection activeCell="K17" sqref="K17"/>
    </sheetView>
  </sheetViews>
  <sheetFormatPr baseColWidth="10" defaultRowHeight="21" x14ac:dyDescent="0.35"/>
  <cols>
    <col min="1" max="1" width="12.7109375" style="2" customWidth="1"/>
    <col min="2" max="5" width="10.7109375" style="2" customWidth="1"/>
    <col min="6" max="6" width="24.140625" style="2" customWidth="1"/>
    <col min="7" max="16384" width="11.42578125" style="2"/>
  </cols>
  <sheetData>
    <row r="1" spans="1:6" x14ac:dyDescent="0.35">
      <c r="A1" s="3"/>
      <c r="B1" s="38" t="s">
        <v>1</v>
      </c>
      <c r="C1" s="38"/>
      <c r="D1" s="38" t="s">
        <v>2</v>
      </c>
      <c r="E1" s="38"/>
      <c r="F1" s="4"/>
    </row>
    <row r="2" spans="1:6" ht="24.75" thickBot="1" x14ac:dyDescent="0.5">
      <c r="A2" s="13" t="s">
        <v>0</v>
      </c>
      <c r="B2" s="14" t="s">
        <v>4</v>
      </c>
      <c r="C2" s="14" t="s">
        <v>5</v>
      </c>
      <c r="D2" s="14" t="s">
        <v>4</v>
      </c>
      <c r="E2" s="14" t="s">
        <v>5</v>
      </c>
      <c r="F2" s="15" t="s">
        <v>3</v>
      </c>
    </row>
    <row r="3" spans="1:6" x14ac:dyDescent="0.35">
      <c r="A3" s="10"/>
      <c r="B3" s="11"/>
      <c r="C3" s="11"/>
      <c r="D3" s="11"/>
      <c r="E3" s="11"/>
      <c r="F3" s="12"/>
    </row>
    <row r="4" spans="1:6" x14ac:dyDescent="0.35">
      <c r="A4" s="5"/>
      <c r="B4" s="1"/>
      <c r="C4" s="1"/>
      <c r="D4" s="1"/>
      <c r="E4" s="1"/>
      <c r="F4" s="6"/>
    </row>
    <row r="5" spans="1:6" x14ac:dyDescent="0.35">
      <c r="A5" s="5"/>
      <c r="B5" s="1"/>
      <c r="C5" s="1"/>
      <c r="D5" s="1"/>
      <c r="E5" s="1"/>
      <c r="F5" s="6"/>
    </row>
    <row r="6" spans="1:6" x14ac:dyDescent="0.35">
      <c r="A6" s="5"/>
      <c r="B6" s="1"/>
      <c r="C6" s="1"/>
      <c r="D6" s="1"/>
      <c r="E6" s="1"/>
      <c r="F6" s="6"/>
    </row>
    <row r="7" spans="1:6" x14ac:dyDescent="0.35">
      <c r="A7" s="5"/>
      <c r="B7" s="1"/>
      <c r="C7" s="1"/>
      <c r="D7" s="1"/>
      <c r="E7" s="1"/>
      <c r="F7" s="6"/>
    </row>
    <row r="8" spans="1:6" x14ac:dyDescent="0.35">
      <c r="A8" s="5"/>
      <c r="B8" s="1"/>
      <c r="C8" s="1"/>
      <c r="D8" s="1"/>
      <c r="E8" s="1"/>
      <c r="F8" s="6"/>
    </row>
    <row r="9" spans="1:6" x14ac:dyDescent="0.35">
      <c r="A9" s="5"/>
      <c r="B9" s="1"/>
      <c r="C9" s="1"/>
      <c r="D9" s="1"/>
      <c r="E9" s="1"/>
      <c r="F9" s="6"/>
    </row>
    <row r="10" spans="1:6" x14ac:dyDescent="0.35">
      <c r="A10" s="5"/>
      <c r="B10" s="1"/>
      <c r="C10" s="1"/>
      <c r="D10" s="1"/>
      <c r="E10" s="1"/>
      <c r="F10" s="6"/>
    </row>
    <row r="11" spans="1:6" x14ac:dyDescent="0.35">
      <c r="A11" s="5"/>
      <c r="B11" s="1"/>
      <c r="C11" s="1"/>
      <c r="D11" s="1"/>
      <c r="E11" s="1"/>
      <c r="F11" s="6"/>
    </row>
    <row r="12" spans="1:6" x14ac:dyDescent="0.35">
      <c r="A12" s="5"/>
      <c r="B12" s="1"/>
      <c r="C12" s="1"/>
      <c r="D12" s="1"/>
      <c r="E12" s="1"/>
      <c r="F12" s="6"/>
    </row>
    <row r="13" spans="1:6" x14ac:dyDescent="0.35">
      <c r="A13" s="5"/>
      <c r="B13" s="1"/>
      <c r="C13" s="1"/>
      <c r="D13" s="1"/>
      <c r="E13" s="1"/>
      <c r="F13" s="6"/>
    </row>
    <row r="14" spans="1:6" x14ac:dyDescent="0.35">
      <c r="A14" s="5"/>
      <c r="B14" s="1"/>
      <c r="C14" s="1"/>
      <c r="D14" s="1"/>
      <c r="E14" s="1"/>
      <c r="F14" s="6"/>
    </row>
    <row r="15" spans="1:6" x14ac:dyDescent="0.35">
      <c r="A15" s="5"/>
      <c r="B15" s="1"/>
      <c r="C15" s="1"/>
      <c r="D15" s="1"/>
      <c r="E15" s="1"/>
      <c r="F15" s="6"/>
    </row>
    <row r="16" spans="1:6" x14ac:dyDescent="0.35">
      <c r="A16" s="5"/>
      <c r="B16" s="1"/>
      <c r="C16" s="1"/>
      <c r="D16" s="1"/>
      <c r="E16" s="1"/>
      <c r="F16" s="6"/>
    </row>
    <row r="17" spans="1:6" x14ac:dyDescent="0.35">
      <c r="A17" s="5"/>
      <c r="B17" s="1"/>
      <c r="C17" s="1"/>
      <c r="D17" s="1"/>
      <c r="E17" s="1"/>
      <c r="F17" s="6"/>
    </row>
    <row r="18" spans="1:6" x14ac:dyDescent="0.35">
      <c r="A18" s="5"/>
      <c r="B18" s="1"/>
      <c r="C18" s="1"/>
      <c r="D18" s="1"/>
      <c r="E18" s="1"/>
      <c r="F18" s="6"/>
    </row>
    <row r="19" spans="1:6" x14ac:dyDescent="0.35">
      <c r="A19" s="5"/>
      <c r="B19" s="1"/>
      <c r="C19" s="1"/>
      <c r="D19" s="1"/>
      <c r="E19" s="1"/>
      <c r="F19" s="6"/>
    </row>
    <row r="20" spans="1:6" x14ac:dyDescent="0.35">
      <c r="A20" s="5"/>
      <c r="B20" s="1"/>
      <c r="C20" s="1"/>
      <c r="D20" s="1"/>
      <c r="E20" s="1"/>
      <c r="F20" s="6"/>
    </row>
    <row r="21" spans="1:6" x14ac:dyDescent="0.35">
      <c r="A21" s="5"/>
      <c r="B21" s="1"/>
      <c r="C21" s="1"/>
      <c r="D21" s="1"/>
      <c r="E21" s="1"/>
      <c r="F21" s="6"/>
    </row>
    <row r="22" spans="1:6" x14ac:dyDescent="0.35">
      <c r="A22" s="5"/>
      <c r="B22" s="1"/>
      <c r="C22" s="1"/>
      <c r="D22" s="1"/>
      <c r="E22" s="1"/>
      <c r="F22" s="6"/>
    </row>
    <row r="23" spans="1:6" x14ac:dyDescent="0.35">
      <c r="A23" s="5"/>
      <c r="B23" s="1"/>
      <c r="C23" s="1"/>
      <c r="D23" s="1"/>
      <c r="E23" s="1"/>
      <c r="F23" s="6"/>
    </row>
    <row r="24" spans="1:6" x14ac:dyDescent="0.35">
      <c r="A24" s="5"/>
      <c r="B24" s="1"/>
      <c r="C24" s="1"/>
      <c r="D24" s="1"/>
      <c r="E24" s="1"/>
      <c r="F24" s="6"/>
    </row>
    <row r="25" spans="1:6" x14ac:dyDescent="0.35">
      <c r="A25" s="5"/>
      <c r="B25" s="1"/>
      <c r="C25" s="1"/>
      <c r="D25" s="1"/>
      <c r="E25" s="1"/>
      <c r="F25" s="6"/>
    </row>
    <row r="26" spans="1:6" x14ac:dyDescent="0.35">
      <c r="A26" s="5"/>
      <c r="B26" s="1"/>
      <c r="C26" s="1"/>
      <c r="D26" s="1"/>
      <c r="E26" s="1"/>
      <c r="F26" s="6"/>
    </row>
    <row r="27" spans="1:6" x14ac:dyDescent="0.35">
      <c r="A27" s="5"/>
      <c r="B27" s="1"/>
      <c r="C27" s="1"/>
      <c r="D27" s="1"/>
      <c r="E27" s="1"/>
      <c r="F27" s="6"/>
    </row>
    <row r="28" spans="1:6" x14ac:dyDescent="0.35">
      <c r="A28" s="5"/>
      <c r="B28" s="1"/>
      <c r="C28" s="1"/>
      <c r="D28" s="1"/>
      <c r="E28" s="1"/>
      <c r="F28" s="6"/>
    </row>
    <row r="29" spans="1:6" x14ac:dyDescent="0.35">
      <c r="A29" s="5"/>
      <c r="B29" s="1"/>
      <c r="C29" s="1"/>
      <c r="D29" s="1"/>
      <c r="E29" s="1"/>
      <c r="F29" s="6"/>
    </row>
    <row r="30" spans="1:6" x14ac:dyDescent="0.35">
      <c r="A30" s="5"/>
      <c r="B30" s="1"/>
      <c r="C30" s="1"/>
      <c r="D30" s="1"/>
      <c r="E30" s="1"/>
      <c r="F30" s="6"/>
    </row>
    <row r="31" spans="1:6" x14ac:dyDescent="0.35">
      <c r="A31" s="5"/>
      <c r="B31" s="1"/>
      <c r="C31" s="1"/>
      <c r="D31" s="1"/>
      <c r="E31" s="1"/>
      <c r="F31" s="6"/>
    </row>
    <row r="32" spans="1:6" x14ac:dyDescent="0.35">
      <c r="A32" s="5"/>
      <c r="B32" s="1"/>
      <c r="C32" s="1"/>
      <c r="D32" s="1"/>
      <c r="E32" s="1"/>
      <c r="F32" s="6"/>
    </row>
    <row r="33" spans="1:6" x14ac:dyDescent="0.35">
      <c r="A33" s="5"/>
      <c r="B33" s="1"/>
      <c r="C33" s="1"/>
      <c r="D33" s="1"/>
      <c r="E33" s="1"/>
      <c r="F33" s="6"/>
    </row>
    <row r="34" spans="1:6" x14ac:dyDescent="0.35">
      <c r="A34" s="5"/>
      <c r="B34" s="1"/>
      <c r="C34" s="1"/>
      <c r="D34" s="1"/>
      <c r="E34" s="1"/>
      <c r="F34" s="6"/>
    </row>
    <row r="35" spans="1:6" ht="21.75" thickBot="1" x14ac:dyDescent="0.4">
      <c r="A35" s="7"/>
      <c r="B35" s="8"/>
      <c r="C35" s="8"/>
      <c r="D35" s="8"/>
      <c r="E35" s="8"/>
      <c r="F35" s="9"/>
    </row>
  </sheetData>
  <mergeCells count="2">
    <mergeCell ref="B1:C1"/>
    <mergeCell ref="D1:E1"/>
  </mergeCells>
  <pageMargins left="0.7" right="0.7" top="0.78740157499999996" bottom="0.78740157499999996" header="0.3" footer="0.3"/>
  <pageSetup paperSize="9" orientation="portrait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20m LPF Auswertung</vt:lpstr>
      <vt:lpstr>20m Simulation</vt:lpstr>
      <vt:lpstr>20m LPF Rohdaten</vt:lpstr>
      <vt:lpstr>30_40m LPF Auswertung</vt:lpstr>
      <vt:lpstr>30_40m Simulation</vt:lpstr>
      <vt:lpstr>30_40m LPF Rohdaten</vt:lpstr>
      <vt:lpstr>Formular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Chris</cp:lastModifiedBy>
  <cp:lastPrinted>2018-01-21T15:15:02Z</cp:lastPrinted>
  <dcterms:created xsi:type="dcterms:W3CDTF">2018-01-07T12:28:24Z</dcterms:created>
  <dcterms:modified xsi:type="dcterms:W3CDTF">2018-01-22T21:25:42Z</dcterms:modified>
</cp:coreProperties>
</file>